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852" activeTab="7"/>
  </bookViews>
  <sheets>
    <sheet name="Тит. лист" sheetId="1" r:id="rId1"/>
    <sheet name="Оглавление" sheetId="2" r:id="rId2"/>
    <sheet name="Р. 1 Табл. 1" sheetId="3" r:id="rId3"/>
    <sheet name="Р. 2 Табл. 2" sheetId="4" r:id="rId4"/>
    <sheet name="Р. 2 (162)" sheetId="5" r:id="rId5"/>
    <sheet name="Р. 3 (166)" sheetId="6" r:id="rId6"/>
    <sheet name="Р. 4 (176)" sheetId="7" r:id="rId7"/>
    <sheet name="Р.4 Табл. 3" sheetId="8" r:id="rId8"/>
    <sheet name="Р. 5 Табл. 4 " sheetId="9" r:id="rId9"/>
    <sheet name="Р. 5 Табл. 5" sheetId="10" r:id="rId10"/>
    <sheet name="Р. 5 Табл. 6" sheetId="11" r:id="rId11"/>
    <sheet name="Р. 5 Табл. 7" sheetId="12" r:id="rId12"/>
    <sheet name="Р. 5 (177)" sheetId="13" r:id="rId13"/>
    <sheet name="Не испол. формы" sheetId="14" r:id="rId14"/>
    <sheet name="Лист1" sheetId="15" r:id="rId15"/>
  </sheets>
  <externalReferences>
    <externalReference r:id="rId18"/>
  </externalReferences>
  <definedNames>
    <definedName name="_Date_">'Р. 2 (162)'!#REF!</definedName>
    <definedName name="_Otchet_Period_Source__AT_ObjectName">'Р. 2 (162)'!#REF!</definedName>
    <definedName name="_Period_">'Р. 2 (162)'!$A$4</definedName>
    <definedName name="_Source_">'Р. 2 (162)'!#REF!</definedName>
    <definedName name="total1">'Р. 2 (162)'!#REF!</definedName>
    <definedName name="txt_column_Index1_1">#REF!</definedName>
    <definedName name="txt_column_Index1_2">#REF!</definedName>
    <definedName name="txt_fileName">#REF!</definedName>
    <definedName name="txt_info">#REF!</definedName>
    <definedName name="txt_runButton">#REF!</definedName>
    <definedName name="txt_setPage176">#REF!</definedName>
    <definedName name="txt_setPage177">#REF!</definedName>
    <definedName name="ГлаваБК">#REF!</definedName>
    <definedName name="ДатаФормы">#REF!</definedName>
    <definedName name="Лист2Таблица1Конец">#REF!</definedName>
    <definedName name="Лист2Таблица2Конец">#REF!</definedName>
    <definedName name="Лист2Таблица3Конец">#REF!</definedName>
    <definedName name="Лист2Таблица4Конец">#REF!</definedName>
    <definedName name="Лист2Таблица5Конец">#REF!</definedName>
    <definedName name="Лист2Таблица6Конец">#REF!</definedName>
    <definedName name="Лист2Таблица7Конец">#REF!</definedName>
    <definedName name="Лист3Таблица161Конец">#REF!</definedName>
    <definedName name="Лист3Таблица162Конец">#REF!</definedName>
    <definedName name="Лист3Таблица163Конец">#REF!</definedName>
    <definedName name="Лист3Таблица167Конец">#REF!</definedName>
    <definedName name="Лист6ДоходыВсеКонец">#REF!</definedName>
    <definedName name="Лист6ДоходыВсеНачало">#REF!</definedName>
    <definedName name="Лист6ДоходыКонец">#REF!</definedName>
    <definedName name="Лист6ДоходыНачало">#REF!</definedName>
    <definedName name="Лист6ИсточникиВсеКонец">#REF!</definedName>
    <definedName name="Лист6ИсточникиВсеНачало">#REF!</definedName>
    <definedName name="Лист6ИсточникиКонец">#REF!</definedName>
    <definedName name="Лист6ИсточникиНачало">#REF!</definedName>
    <definedName name="Лист6РасходыВсеКонец">#REF!</definedName>
    <definedName name="Лист6РасходыВсеНачало">#REF!</definedName>
    <definedName name="Лист6РасходыКонец">#REF!</definedName>
    <definedName name="Лист6РасходыНачало">#REF!</definedName>
    <definedName name="Лист6РезультатКонец">#REF!</definedName>
    <definedName name="Лист6РезультатНачало">#REF!</definedName>
    <definedName name="Лист6Таблица171ИтКонец">#REF!</definedName>
    <definedName name="Лист6Таблица171ИтНачало">#REF!</definedName>
    <definedName name="Лист6Таблица171Конец">#REF!</definedName>
    <definedName name="Лист6Таблица172ИтКонец">#REF!</definedName>
    <definedName name="Лист6Таблица172ИтНачало">#REF!</definedName>
    <definedName name="Лист6Таблица172Конец">#REF!</definedName>
    <definedName name="Лист6Таблица173ИтКонец">#REF!</definedName>
    <definedName name="Лист6Таблица173ИтКонец1">#REF!</definedName>
    <definedName name="Лист6Таблица173ИтНачало">#REF!</definedName>
    <definedName name="Лист6Таблица173ИтНачало1">#REF!</definedName>
    <definedName name="Лист6Таблица173Конец">#REF!</definedName>
    <definedName name="Лист6Таблица173Конец1">#REF!</definedName>
    <definedName name="Лист6Таблица173Начало">#REF!</definedName>
    <definedName name="Лист6Таблица173Начало1">#REF!</definedName>
    <definedName name="Лист6Таблица176Конец">#REF!</definedName>
    <definedName name="Лист6Таблица177Конец1">#REF!</definedName>
    <definedName name="Лист6Таблица177Конец2">#REF!</definedName>
    <definedName name="Лист6Таблица177КонецИт">#REF!</definedName>
    <definedName name="Лист6Таблица179Конец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#REF!</definedName>
    <definedName name="Начало161">#REF!</definedName>
    <definedName name="Начало162">#REF!</definedName>
    <definedName name="Начало163">#REF!</definedName>
    <definedName name="Начало167">#REF!</definedName>
    <definedName name="Начало171">#REF!</definedName>
    <definedName name="Начало172">#REF!</definedName>
    <definedName name="Начало176">#REF!</definedName>
    <definedName name="Начало177_1">#REF!</definedName>
    <definedName name="Начало177_2">#REF!</definedName>
    <definedName name="Начало177_Ит">#REF!</definedName>
    <definedName name="Начало21">#REF!</definedName>
    <definedName name="Начало22">#REF!</definedName>
    <definedName name="Начало23">#REF!</definedName>
    <definedName name="Начало24">#REF!</definedName>
    <definedName name="Начало25">#REF!</definedName>
    <definedName name="Начало26">#REF!</definedName>
    <definedName name="Начало27">#REF!</definedName>
    <definedName name="_xlnm.Print_Area" localSheetId="1">'Оглавление'!$A$1:$M$24</definedName>
    <definedName name="_xlnm.Print_Area" localSheetId="2">'Р. 1 Табл. 1'!$A$1:$CH$13</definedName>
    <definedName name="_xlnm.Print_Area" localSheetId="5">'Р. 3 (166)'!$A$1:$F$15</definedName>
    <definedName name="_xlnm.Print_Area" localSheetId="6">'Р. 4 (176)'!$A$1:$CX$28</definedName>
    <definedName name="_xlnm.Print_Area" localSheetId="12">'Р. 5 (177)'!$A$1:$H$46</definedName>
    <definedName name="_xlnm.Print_Area" localSheetId="8">'Р. 5 Табл. 4 '!$A$1:$H$33</definedName>
    <definedName name="_xlnm.Print_Area" localSheetId="9">'Р. 5 Табл. 5'!$A$1:$DD$13</definedName>
    <definedName name="_xlnm.Print_Area" localSheetId="10">'Р. 5 Табл. 6'!$A$1:$DD$20</definedName>
    <definedName name="_xlnm.Print_Area" localSheetId="11">'Р. 5 Табл. 7'!$A$1:$CG$10</definedName>
    <definedName name="_xlnm.Print_Area" localSheetId="7">'Р.4 Табл. 3'!$A$1:$G$27</definedName>
    <definedName name="_xlnm.Print_Area" localSheetId="0">'Тит. лист'!$A$1:$AX$43</definedName>
    <definedName name="ОКАТО">#REF!</definedName>
    <definedName name="ОКПО">#REF!</definedName>
    <definedName name="Организация">#REF!</definedName>
  </definedNames>
  <calcPr fullCalcOnLoad="1"/>
</workbook>
</file>

<file path=xl/comments13.xml><?xml version="1.0" encoding="utf-8"?>
<comments xmlns="http://schemas.openxmlformats.org/spreadsheetml/2006/main">
  <authors>
    <author>dushkina</author>
  </authors>
  <commentList>
    <comment ref="A46" authorId="0">
      <text>
        <r>
          <rPr>
            <sz val="9"/>
            <rFont val="Tahoma"/>
            <family val="2"/>
          </rPr>
          <t>По требованию ГРБС другую существенную информацию, не нашедшую отражения в приложении, укажите в текстовой части к нему</t>
        </r>
      </text>
    </comment>
  </commentList>
</comments>
</file>

<file path=xl/comments9.xml><?xml version="1.0" encoding="utf-8"?>
<comments xmlns="http://schemas.openxmlformats.org/spreadsheetml/2006/main">
  <authors>
    <author>dushkina</author>
  </authors>
  <commentList>
    <comment ref="A5" authorId="0">
      <text>
        <r>
          <rPr>
            <sz val="9"/>
            <rFont val="Tahoma"/>
            <family val="2"/>
          </rPr>
          <t>В указанной таблице отразите особенности ведения бюджетного учета, закрепленные в учетной политике</t>
        </r>
      </text>
    </comment>
  </commentList>
</comments>
</file>

<file path=xl/sharedStrings.xml><?xml version="1.0" encoding="utf-8"?>
<sst xmlns="http://schemas.openxmlformats.org/spreadsheetml/2006/main" count="525" uniqueCount="384">
  <si>
    <t xml:space="preserve">Организация образовательной деятельности по образовательным программам начального общего образования на основе дифференциации содержания с учетом образовательных потребностей и интересов учащихся, а так же создание благоприятных условий для развития личности, самоопределения и социализации учащихся на основе культурных, духовно-нравственныхценностейи принятых в обществе правил и норм </t>
  </si>
  <si>
    <t xml:space="preserve">Организация образовательной деятельности по образовательным программам основного общего образования на основе дифференциации содержания с учетом образовательных потребностей и интересов учащихся, а так же создание благоприятных условий для развития личности, самоопределения и социализации учащихся на основе культурных, духовно-нравственныхценностейи принятых в обществе правил и норм </t>
  </si>
  <si>
    <t xml:space="preserve">Организация образовательной деятельности по образовательным программам среднего общего образования на основе дифференциации содержания с учетом образовательных потребностей и интересов учащихся, а так же создание благоприятных условий для развития личности, самоопределения и социализации учащихся на основе культурных, духовно-нравственныхценностейи принятых в обществе правил и норм </t>
  </si>
  <si>
    <t>Организация досуга учащихся в летнее время</t>
  </si>
  <si>
    <t>25658864</t>
  </si>
  <si>
    <t>22403000000</t>
  </si>
  <si>
    <t>Полное наименование: муниципальное бюджетное общеобразовательное учреждение "Средняя школа № 3 им. В.П. Чкалова"</t>
  </si>
  <si>
    <t>Сокращенное наименование: МБОУ СШ № 3 им.В.П. Чкалова</t>
  </si>
  <si>
    <t>Юридический почтовый адрес: 607220, Нижегородская область, г. Арзамас, ул. Свободы, д. 28</t>
  </si>
  <si>
    <t>Основными задачами является реализация общеобразовательных программ начального общего, основного общего, и среднего общего образования.</t>
  </si>
  <si>
    <t>Организационно-правовая форма: муниципальное учреждение</t>
  </si>
  <si>
    <t>МБОУ СШ № 3 им. В.П. Чкалова подведомственных учреждений не имеет.</t>
  </si>
  <si>
    <t xml:space="preserve">Учреждение финансируется за счет средств областного и муниципального бюджетов, а так же за счет средст от приносящей </t>
  </si>
  <si>
    <t xml:space="preserve">Расходование указанных бюджетных ассигнований осуществлялось в рамках реализации  целевых программ. Денежные средства </t>
  </si>
  <si>
    <t>Лицензия на осуществление образовательной деятельности № 56 от 25.06.2004г.</t>
  </si>
  <si>
    <t>Периодичность:  годовая</t>
  </si>
  <si>
    <t xml:space="preserve">Департамент образования администрации города Арзамаса </t>
  </si>
  <si>
    <t>Наименование
публично-правового образование</t>
  </si>
  <si>
    <t>г. Арзамас</t>
  </si>
  <si>
    <t>Сведения о недостачах и хищениях денежных средств и материальных ценностей (ф. 0503176)</t>
  </si>
  <si>
    <t>Прочие вопросы деятельности</t>
  </si>
  <si>
    <t>Сведения об использовании информационно-коммуникационных технологий (ф. 0503177)</t>
  </si>
  <si>
    <t>Не выявлено</t>
  </si>
  <si>
    <t>В условной оценке: один объект (номер журнала, годовой комплект газеты, др.) стоит 1 руб.</t>
  </si>
  <si>
    <t>Сведения об основных направлениях деятельности</t>
  </si>
  <si>
    <t>Таблица №1</t>
  </si>
  <si>
    <t>Наименование цели деятельности</t>
  </si>
  <si>
    <t>Краткая характеристика</t>
  </si>
  <si>
    <t>Правовое обоснование</t>
  </si>
  <si>
    <t>Таблица № 2</t>
  </si>
  <si>
    <t>Принятые меры</t>
  </si>
  <si>
    <t>Распорядительный документ</t>
  </si>
  <si>
    <t>Результаты принятых мер</t>
  </si>
  <si>
    <t>наименование</t>
  </si>
  <si>
    <t>номер</t>
  </si>
  <si>
    <t>дата</t>
  </si>
  <si>
    <t>Таблица № 4</t>
  </si>
  <si>
    <t>Наименование объекта учета</t>
  </si>
  <si>
    <t>Код счета бюджетного учета</t>
  </si>
  <si>
    <t>Характеристика метода оценки
 и момент отражения операции в учете</t>
  </si>
  <si>
    <t>1</t>
  </si>
  <si>
    <t>2</t>
  </si>
  <si>
    <t>3</t>
  </si>
  <si>
    <t>4</t>
  </si>
  <si>
    <t>Сведения о результатах мероприятий внутреннего контроля</t>
  </si>
  <si>
    <t>Таблица № 5</t>
  </si>
  <si>
    <t>Тип контрольных
мероприятий</t>
  </si>
  <si>
    <t>Наименование мероприятия</t>
  </si>
  <si>
    <t>Выявленные
нарушения</t>
  </si>
  <si>
    <t>Меры по устранению выявленных нарушений</t>
  </si>
  <si>
    <t>-</t>
  </si>
  <si>
    <t>сумма, руб.</t>
  </si>
  <si>
    <t>приказ о проведении</t>
  </si>
  <si>
    <t>причина</t>
  </si>
  <si>
    <t>Меры
по устранению
выявленных
расхождений</t>
  </si>
  <si>
    <t>Результат инвентаризации
(расхождения)</t>
  </si>
  <si>
    <t>Проведение инвентаризации</t>
  </si>
  <si>
    <t>Таблица № 6</t>
  </si>
  <si>
    <t>Сведения о проведении инвентаризаций</t>
  </si>
  <si>
    <t>Меры по результатам проверки</t>
  </si>
  <si>
    <t>Результаты проверки</t>
  </si>
  <si>
    <t>Тема проверки</t>
  </si>
  <si>
    <t>Наименование контрольного органа</t>
  </si>
  <si>
    <t>Дата проверки</t>
  </si>
  <si>
    <t>Сведения о результатах внешних контрольных мероприятий</t>
  </si>
  <si>
    <t>X</t>
  </si>
  <si>
    <t>ИТОГО</t>
  </si>
  <si>
    <t>количество</t>
  </si>
  <si>
    <t>Фактически</t>
  </si>
  <si>
    <t>По плану</t>
  </si>
  <si>
    <t>Единица измерения</t>
  </si>
  <si>
    <t>Наименование показателя</t>
  </si>
  <si>
    <t>Код раздела, подраздела  по бюджетной классификации</t>
  </si>
  <si>
    <t>0503162</t>
  </si>
  <si>
    <t>Код формы по ОКУД</t>
  </si>
  <si>
    <t>Итого</t>
  </si>
  <si>
    <t>100</t>
  </si>
  <si>
    <t>010</t>
  </si>
  <si>
    <t xml:space="preserve">Код формы по ОКУД </t>
  </si>
  <si>
    <t>Причины отклонений</t>
  </si>
  <si>
    <t>Исполнено, руб.</t>
  </si>
  <si>
    <t>Утверждено  бюджетной росписью, с учетом изменений, руб.</t>
  </si>
  <si>
    <t>Код целевой статьи расходов по бюджетной классификации</t>
  </si>
  <si>
    <t>Наименование программы, подпрограммы</t>
  </si>
  <si>
    <t>Дата</t>
  </si>
  <si>
    <t xml:space="preserve">Учреждение (главный распорядитель (распорядитель), получатель)  </t>
  </si>
  <si>
    <t xml:space="preserve">                        Сведения об исполнении мероприятий в рамках целевых программ </t>
  </si>
  <si>
    <t>0503166</t>
  </si>
  <si>
    <t>080</t>
  </si>
  <si>
    <t>070</t>
  </si>
  <si>
    <t>050</t>
  </si>
  <si>
    <t>013</t>
  </si>
  <si>
    <t>012</t>
  </si>
  <si>
    <t>011</t>
  </si>
  <si>
    <t>Всего</t>
  </si>
  <si>
    <t>900</t>
  </si>
  <si>
    <t>093</t>
  </si>
  <si>
    <t>091</t>
  </si>
  <si>
    <t>090</t>
  </si>
  <si>
    <t>063</t>
  </si>
  <si>
    <t>062</t>
  </si>
  <si>
    <t>060</t>
  </si>
  <si>
    <t>043</t>
  </si>
  <si>
    <t>042</t>
  </si>
  <si>
    <t>040</t>
  </si>
  <si>
    <t>031</t>
  </si>
  <si>
    <t>030</t>
  </si>
  <si>
    <t>021</t>
  </si>
  <si>
    <t>020</t>
  </si>
  <si>
    <t>Главный бухгалтер</t>
  </si>
  <si>
    <t xml:space="preserve">Итого  </t>
  </si>
  <si>
    <t>10. Прочие расходы в области информационно-коммуникационных технологий</t>
  </si>
  <si>
    <t>Прочее обучение в области информационно-коммуникационных технологий</t>
  </si>
  <si>
    <t>092</t>
  </si>
  <si>
    <t>Обучение пользователей создаваемых прикладных систем (ПО)</t>
  </si>
  <si>
    <t>Разработка курсов для обучения</t>
  </si>
  <si>
    <t xml:space="preserve">  в том числе:</t>
  </si>
  <si>
    <t>9. Обучение сотрудников в области информационно-коммуникационных технологий, всего</t>
  </si>
  <si>
    <t>082</t>
  </si>
  <si>
    <t>081</t>
  </si>
  <si>
    <t>Обеспечение функционирования и поддержка работоспособности прикладного и системного программного обеспечения</t>
  </si>
  <si>
    <t>8. Эксплуатационные расходы на информационно-коммуникационные технологии, всего</t>
  </si>
  <si>
    <t>073</t>
  </si>
  <si>
    <t>Доступ к сети Интернет</t>
  </si>
  <si>
    <t>072</t>
  </si>
  <si>
    <t>Приобретение и обновление справочно-информационных баз данных (покупка контента)</t>
  </si>
  <si>
    <t>071</t>
  </si>
  <si>
    <t>Доступ к телефонной сети связи общего пользования; предоставление доступа к услугам междугородной и международной связи</t>
  </si>
  <si>
    <t>7. Подключение (обеспечение доступа) к внешним информационным ресурсам, всего</t>
  </si>
  <si>
    <t>6. Услуги по аренде оборудования, всего</t>
  </si>
  <si>
    <t>5. Приобретение неисключительных прав на программное обеспечение, всего</t>
  </si>
  <si>
    <t>Код расходов по БК</t>
  </si>
  <si>
    <t>строки</t>
  </si>
  <si>
    <t>Код</t>
  </si>
  <si>
    <t>044</t>
  </si>
  <si>
    <t>Осуществление комплекса работ по специальным проверкам и исследованиям</t>
  </si>
  <si>
    <t>Монтажные и пусконаладочные работы поставляемых технических средств, всего</t>
  </si>
  <si>
    <t>Услуги по доставке и складированию оборудования, не включая расходы по закупке запасных инструментов и принадлежностей</t>
  </si>
  <si>
    <t>041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</si>
  <si>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</si>
  <si>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4. Приобретение оборудования и предустановленного программного обеспечения, всего</t>
  </si>
  <si>
    <t>032</t>
  </si>
  <si>
    <t>Иные капитальные вложения</t>
  </si>
  <si>
    <t>Строительство специализированных зданий (помещений) для размещения технических средств и персонала</t>
  </si>
  <si>
    <t>3. Капитальные вложения в объекты информационно-коммуникационной инфраструктуры, всего</t>
  </si>
  <si>
    <t>022</t>
  </si>
  <si>
    <t>Доработка специализированного программного обеспечения прикладных систем</t>
  </si>
  <si>
    <t>Разработка программного обеспечения (приобретение исключительных прав)</t>
  </si>
  <si>
    <t>Разработка прочих документов</t>
  </si>
  <si>
    <t>Разработка нормативных правовых актов</t>
  </si>
  <si>
    <t>Разработка технической документации</t>
  </si>
  <si>
    <t xml:space="preserve">1. Проектирование прикладных систем и информационно-коммуникационной инфраструктуры, всего </t>
  </si>
  <si>
    <t>Сведения об использовании информационно-коммуникационных технологий</t>
  </si>
  <si>
    <t>0503177</t>
  </si>
  <si>
    <t xml:space="preserve">Код формы по ОКУД  </t>
  </si>
  <si>
    <t>Форма по ОКУД</t>
  </si>
  <si>
    <t>по ОКПО</t>
  </si>
  <si>
    <t>Глава по БК</t>
  </si>
  <si>
    <t>по ОКАТО</t>
  </si>
  <si>
    <t>г.</t>
  </si>
  <si>
    <t>"</t>
  </si>
  <si>
    <t>(расшифровка подписи)</t>
  </si>
  <si>
    <t xml:space="preserve"> (подпись)</t>
  </si>
  <si>
    <t>383</t>
  </si>
  <si>
    <t xml:space="preserve"> по ОКЕИ</t>
  </si>
  <si>
    <t xml:space="preserve">Единица измерения:  руб </t>
  </si>
  <si>
    <t>Главный распорядитель, распорядитель, получатель бюджетных средств, 
главный администратор, администратор доходов бюджета, главный администратор, администратор источников финансирования
дефицита бюджета</t>
  </si>
  <si>
    <t>на  1</t>
  </si>
  <si>
    <t>КОДЫ</t>
  </si>
  <si>
    <t>ПОЯСНИТЕЛЬНАЯ ЗАПИСКА</t>
  </si>
  <si>
    <t>января</t>
  </si>
  <si>
    <t>ОГЛАВЛЕНИЕ</t>
  </si>
  <si>
    <t>РАЗДЕЛ 2 «РЕЗУЛЬТАТЫ ДЕЯТЕЛЬНОСТИ»</t>
  </si>
  <si>
    <t>Сведения о мерах по повышению эффективности расходования бюджетных средств</t>
  </si>
  <si>
    <t>РАЗДЕЛ 1 «ОРГАНИЗАЦИОННАЯ СТРУКТУРА»</t>
  </si>
  <si>
    <r>
      <t xml:space="preserve">  </t>
    </r>
    <r>
      <rPr>
        <b/>
        <sz val="12"/>
        <rFont val="Times New Roman"/>
        <family val="1"/>
      </rPr>
      <t>Сведения о результатах деятельности</t>
    </r>
  </si>
  <si>
    <t>РАЗДЕЛ 5 «ПРОЧИЕ ВОПРОСЫ ДЕЯТЕЛЬНОСТИ»</t>
  </si>
  <si>
    <t>Основные цели произведенных расходов</t>
  </si>
  <si>
    <t>Сумма</t>
  </si>
  <si>
    <t>в том числе</t>
  </si>
  <si>
    <t>по бюджетной деятельности</t>
  </si>
  <si>
    <t>находится в следственных органах</t>
  </si>
  <si>
    <t>из них отнесено на виновных лиц решением суда</t>
  </si>
  <si>
    <t>Списано за счет учреждения</t>
  </si>
  <si>
    <t>Код
строки</t>
  </si>
  <si>
    <t>по средствам во временном распоряжении</t>
  </si>
  <si>
    <t xml:space="preserve">в том числе:
присуждено судом
</t>
  </si>
  <si>
    <t>иная задолженность</t>
  </si>
  <si>
    <t xml:space="preserve">Установлено ущерба имуществу, хищений денежных средств и (или) материальных ценностей с начала года, всего
</t>
  </si>
  <si>
    <t>Исполнено виновными лицами</t>
  </si>
  <si>
    <t>в том числе:
присуждено судом</t>
  </si>
  <si>
    <t>061</t>
  </si>
  <si>
    <t>код счета бюджетного учета</t>
  </si>
  <si>
    <t>1. Сведения о количестве подведомственных учреждений (ф. 0503161)</t>
  </si>
  <si>
    <t>2. Сведения об исполнении текстовых статей закона (решения) о бюджете (таблица № 3)</t>
  </si>
  <si>
    <t>3. Сведения о целевых иностранных кредитах (ф. 0503167)</t>
  </si>
  <si>
    <t>По балансовой стоимости введенного в эксплуатацию объекта</t>
  </si>
  <si>
    <t>Периодические издания для пользования</t>
  </si>
  <si>
    <t>…</t>
  </si>
  <si>
    <t>Улучшение автоматизации рабочих мест</t>
  </si>
  <si>
    <t>Расширение телефонной сети</t>
  </si>
  <si>
    <t>4. Сведения об изменениях бюджетной росписи главного распорядителя бюджетных средств, главного администратора источников финансирования дефицита бюджета (ф. 0503163)</t>
  </si>
  <si>
    <t>5. Сведения о финансовых вложениях получателя бюджетных средств, администратора источников финансирования дефицита бюджета (ф. 0503171)</t>
  </si>
  <si>
    <t>6. Сведения о государственном (муниципальном) долге, предоставленных бюджетных кредитах (ф. 0503172)</t>
  </si>
  <si>
    <t>7. Сведения об остатках денежных средств на счетах получателя бюджетных средств (ф. 0503178)</t>
  </si>
  <si>
    <t>Утверждена приказом Минфина России от 28.12.2010 № 191н
(в редакции приказов Минфина России от 29.12.2011 № 191н и от 26.10.2012 № 138н)</t>
  </si>
  <si>
    <t>Сумма, руб.</t>
  </si>
  <si>
    <t xml:space="preserve">Сведения по ущербу имуществу, хищениям денежных средств и материальных ценностей  </t>
  </si>
  <si>
    <t>Остаток задолженности на начало года (стр. 011 + стр. 012 + стр. 013)</t>
  </si>
  <si>
    <t xml:space="preserve">
Остаток задолженности на конец года (стр. 010 + стр. 020 – стр. 040 – стр. 050);
(стр. 061 + стр. 062 + стр. 063)</t>
  </si>
  <si>
    <t>Сведения об особенностях ведения бюджетного учета</t>
  </si>
  <si>
    <t>Основные средства стоимостью до 3000 руб. включительно в эксплуатации</t>
  </si>
  <si>
    <t>2. Разработка (доработка) программного обеспечения, всего</t>
  </si>
  <si>
    <t>Техническое обслуживание аппаратного обеспечения, включающее контроль технического состояния</t>
  </si>
  <si>
    <t>Перечень форм отчетности, не включенных в состав бухгалтерской отчетности ввиду отсутствия числовых значений показателей</t>
  </si>
  <si>
    <t>1.</t>
  </si>
  <si>
    <t>1.1.</t>
  </si>
  <si>
    <t>2.</t>
  </si>
  <si>
    <t>2.1.</t>
  </si>
  <si>
    <t>2.2.</t>
  </si>
  <si>
    <t>3.</t>
  </si>
  <si>
    <t>3.1.</t>
  </si>
  <si>
    <t>4.</t>
  </si>
  <si>
    <t>4.1.</t>
  </si>
  <si>
    <t>5.</t>
  </si>
  <si>
    <t>5.1.</t>
  </si>
  <si>
    <t>5.2.</t>
  </si>
  <si>
    <t>5.3.</t>
  </si>
  <si>
    <t>5.4.</t>
  </si>
  <si>
    <t>5.5.</t>
  </si>
  <si>
    <t xml:space="preserve">Организационная структура </t>
  </si>
  <si>
    <t>Сведения о результатах деятельности (таблица № 1)</t>
  </si>
  <si>
    <t>Результаты деятельности</t>
  </si>
  <si>
    <t>Сведения о мерах по повышению эффективности расходования бюджетных средств (таблица № 2)</t>
  </si>
  <si>
    <t>Сведения о результатах деятельности (ф. 0503162)</t>
  </si>
  <si>
    <t xml:space="preserve">Анализ отчета об исполнении бюджета </t>
  </si>
  <si>
    <t xml:space="preserve"> Сведения об исполнении мероприятий в рамках целевых программ (ф. 0503166)</t>
  </si>
  <si>
    <t xml:space="preserve">Анализ показателей финансовой отчетности </t>
  </si>
  <si>
    <t>105.000.000</t>
  </si>
  <si>
    <t xml:space="preserve">в связи с составлением годовой отчетности </t>
  </si>
  <si>
    <t>Основные средства</t>
  </si>
  <si>
    <t>101</t>
  </si>
  <si>
    <t xml:space="preserve">Амортизация </t>
  </si>
  <si>
    <t>104</t>
  </si>
  <si>
    <t>Обязательства</t>
  </si>
  <si>
    <t>302</t>
  </si>
  <si>
    <t>линейный способ, ежемесячно, 1/2 годовой суммы</t>
  </si>
  <si>
    <t>по первоначальной стоимости, оприходование</t>
  </si>
  <si>
    <t>договорная сумма, момент возникновения обязательств</t>
  </si>
  <si>
    <t>Материальные запасы</t>
  </si>
  <si>
    <t>105</t>
  </si>
  <si>
    <t>фактическая сумма, оприходование</t>
  </si>
  <si>
    <t xml:space="preserve">Денежные средства учреждения </t>
  </si>
  <si>
    <t>20111</t>
  </si>
  <si>
    <t>выписка банка, по дате выписки</t>
  </si>
  <si>
    <t>Подотчетные суммы</t>
  </si>
  <si>
    <t>208</t>
  </si>
  <si>
    <t>авансовый отчет, по личному заявлению</t>
  </si>
  <si>
    <t>Дебеторская задолженность</t>
  </si>
  <si>
    <t>206</t>
  </si>
  <si>
    <t>договор, счет, момент оплаты</t>
  </si>
  <si>
    <t>Расчеты по удержанию из з\пл</t>
  </si>
  <si>
    <t>30304</t>
  </si>
  <si>
    <t>по налоговому законадательству</t>
  </si>
  <si>
    <t>Конституция РФ, трудовой кодекс РФ</t>
  </si>
  <si>
    <t xml:space="preserve">Платежи в бюджет </t>
  </si>
  <si>
    <t>303</t>
  </si>
  <si>
    <t>Конституция РФ, Трудовой кодекс РФ, Налоговый кодекс РФ</t>
  </si>
  <si>
    <t>302.000.000   206.000.000</t>
  </si>
  <si>
    <t>Текущий контроль</t>
  </si>
  <si>
    <t xml:space="preserve">анализ соответствия кассовых расходов фактическим </t>
  </si>
  <si>
    <t>анализ оприходования денежных средств в кассу учреждения, ведение кассовой дициплины</t>
  </si>
  <si>
    <t>выборочный анализ составления меню-требований и ведомостей по приходу и расходованию продуктов питания</t>
  </si>
  <si>
    <t>Приказ об учетной политике от 31.12. 2014 г. № 430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</si>
  <si>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</si>
  <si>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</si>
  <si>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</si>
  <si>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 xml:space="preserve">Устав муниципального учреждения, муниципальное задание </t>
  </si>
  <si>
    <t>Реализация основных общеобразовательных программ основного общего образования</t>
  </si>
  <si>
    <t>Г.А. Комарова</t>
  </si>
  <si>
    <t>Предоставление общедоступного и бесплатного начального общего, основного общего и среднего общего образования</t>
  </si>
  <si>
    <t>организация отдыха детей в каникулярное время</t>
  </si>
  <si>
    <t>сумма, тыс. руб.</t>
  </si>
  <si>
    <t>Дебиторская задолженность</t>
  </si>
  <si>
    <t>Кредиторская задолженность</t>
  </si>
  <si>
    <t>221-услуги связи</t>
  </si>
  <si>
    <t>223-коммунальные услуги</t>
  </si>
  <si>
    <t>225-содержание имущества</t>
  </si>
  <si>
    <t>226-прочие расходы</t>
  </si>
  <si>
    <t>213-начисления на выплаты по оплате труда</t>
  </si>
  <si>
    <t>290-прочие расходы</t>
  </si>
  <si>
    <t>4.2.</t>
  </si>
  <si>
    <t>Сведения об особенностях ведения бюджетного учета (таблица № 4)</t>
  </si>
  <si>
    <t>Сведения о результатах мероприятий внутреннего контроля (таблица № 5)</t>
  </si>
  <si>
    <t>Сведения о проведении инвентаризаций (таблица № 6)</t>
  </si>
  <si>
    <t xml:space="preserve"> Сведения о результатах внешних контрольных мероприятий (таблица № 7)</t>
  </si>
  <si>
    <t>Сведения об изменении дебиторчкой и кредиторской задолженности (таблица 3)</t>
  </si>
  <si>
    <t>№ П\П</t>
  </si>
  <si>
    <t>Показатель</t>
  </si>
  <si>
    <t>на начало года, руб.</t>
  </si>
  <si>
    <t>на конец года, руб.</t>
  </si>
  <si>
    <t>Абсолютный припрост, руб.</t>
  </si>
  <si>
    <t>Темпы роста</t>
  </si>
  <si>
    <t>Причины образования и изменения покзателя</t>
  </si>
  <si>
    <t>Таблица № 7</t>
  </si>
  <si>
    <t>Таблица №3</t>
  </si>
  <si>
    <t>Сведения об изменении дебиторской и кредиторской задолженности учреждения</t>
  </si>
  <si>
    <t>в т.ч.:</t>
  </si>
  <si>
    <t>226-аванс по прочим работам, услугам</t>
  </si>
  <si>
    <t>в т.ч. нереальная к взычканию:</t>
  </si>
  <si>
    <t>340-материальнае запасы</t>
  </si>
  <si>
    <t>211-заработанная плата</t>
  </si>
  <si>
    <t>290-прочие выплаты</t>
  </si>
  <si>
    <t>в т.ч. просроченная кредиторская задолженность</t>
  </si>
  <si>
    <t>предаставление платных услуг</t>
  </si>
  <si>
    <t xml:space="preserve"> израсходованы в полном объеме.</t>
  </si>
  <si>
    <t>Директор</t>
  </si>
  <si>
    <t>А.В. Давыдов</t>
  </si>
  <si>
    <t>доход деятельности.</t>
  </si>
  <si>
    <t>КОСГУ 225 -18000</t>
  </si>
  <si>
    <t>201.000.000</t>
  </si>
  <si>
    <t>101.000.000</t>
  </si>
  <si>
    <t>5.6.</t>
  </si>
  <si>
    <t>Сведения об исполнении судебных решений по денежным обязательствам (ф. 0503295)</t>
  </si>
  <si>
    <t>оформление подписки на периодические издания первое полугодие 2017г.</t>
  </si>
  <si>
    <t>была предоставленна услуга ШБП</t>
  </si>
  <si>
    <t>18</t>
  </si>
  <si>
    <t>17.01.2018</t>
  </si>
  <si>
    <t xml:space="preserve">выборочный анализ составления авансовых отчетов и выплат денежных средств </t>
  </si>
  <si>
    <t xml:space="preserve">На 2017 год учреждению утверждены бюджетные ассигнования </t>
  </si>
  <si>
    <t xml:space="preserve">Численность персонала по штатному расписанию на 1 января 2018 года –97,5 человека, среднесписочная численность </t>
  </si>
  <si>
    <t>за 2018 год составила 81 человек.</t>
  </si>
  <si>
    <t>На выплату заработной платы работникам учреждения направлено 23247038,67 руб., среднемесячная заработная</t>
  </si>
  <si>
    <t xml:space="preserve">плата составила 24 450 руб., прирост 4 %  по отношению к 2016г., в т.ч. среднемесячная зарплата педогогических </t>
  </si>
  <si>
    <t xml:space="preserve"> работников 28 921 руб., что на 14%  привысило среднемесячную зарплату педогогических работников в 2016г..</t>
  </si>
  <si>
    <t xml:space="preserve">Учреждению на 2017 год утверждены бюджетные средства в сумме 1 019 670,00 руб. целевого назначения, </t>
  </si>
  <si>
    <t>составило 36 681 606 ,00руб. (100%).</t>
  </si>
  <si>
    <t>в сумме 36 681 606,00 руб., профинансировано 36 681 606,00 руб., кассовое исполнение за отчетный период</t>
  </si>
  <si>
    <t xml:space="preserve">профинансировано 424 091,00 руб.,  кассовое исполнение за отчетный период составило 424 091, 00 руб. </t>
  </si>
  <si>
    <t>на 1 января 2018 г.</t>
  </si>
  <si>
    <r>
      <t xml:space="preserve">Среднесписочная численность учащихся за 2017г. составила </t>
    </r>
    <r>
      <rPr>
        <b/>
        <i/>
        <sz val="10"/>
        <rFont val="Times New Roman"/>
        <family val="1"/>
      </rPr>
      <t>850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человека.</t>
    </r>
  </si>
  <si>
    <t>Субсидия на погашение кредиторской задолженности за тех. обслуживание ПАК "Стрелец-мониторинг"</t>
  </si>
  <si>
    <t>07403171355602016015</t>
  </si>
  <si>
    <t>Эксплуатационно-техническое обслуживание систем передачи извещений о пожаре, подключенной к системе пожарной сигнализации, смонтированной на объекте заказчик, проводимое в 2016г.</t>
  </si>
  <si>
    <t>Субсидия на проведение текущего ремонта</t>
  </si>
  <si>
    <t>07403170122324010002</t>
  </si>
  <si>
    <t>КОСГУ 226-85000,00</t>
  </si>
  <si>
    <t>07403171601300050018</t>
  </si>
  <si>
    <t>КОСГУ 225-916670,00</t>
  </si>
  <si>
    <t>Субсидия из резервного фонда администрации г. Арзамаса</t>
  </si>
  <si>
    <t>составление рабочей документации в соответствии с тех. экспертизой здания</t>
  </si>
  <si>
    <t>работы по укреплению наружней стены здания</t>
  </si>
  <si>
    <t>в связи с изменением стоимости и перечня работ в соответствии со сметой на текущий ремонт здания</t>
  </si>
  <si>
    <t>Субсидия на замену ветхих дверей, отделяющих лестничные клетки от общих коридоров, межкоридорных дверей</t>
  </si>
  <si>
    <t>07403161355125110002</t>
  </si>
  <si>
    <t>КОСГУ 340-39000 КОСГУ 225 -11000</t>
  </si>
  <si>
    <t>Субсидия на на установку противопожарных люков</t>
  </si>
  <si>
    <t>07403161355125110003</t>
  </si>
  <si>
    <t>КОСГУ 340- 19000</t>
  </si>
  <si>
    <t>установка двериотделяющей лестничные клетки от общих коридоров, межкоридорных дверей, произведенная в 2016г.</t>
  </si>
  <si>
    <t>установка противопожарных люко, произведеннаяв 2016г.</t>
  </si>
  <si>
    <t>Так же мероприятия предоставленные ниже и выполненные в 2016г., но по которым в связи с недофинансированием образовалась кредиторская задолженност, были оплачены из средств от внебюджетной деятельности в 2017г.</t>
  </si>
  <si>
    <t>В 2017 году была проведена инвентаризация материальных зпасов, в том числе продуктов питания. По результатам проверки было установлено материальных запасов на сумму 424 946.09, в т.ч. продуктов питаний на сумму 18 033.67, что полностью соответствует данным бухгалтерского учета. Излишек и недостач не выявлено.   Инвентаризаци основных средств в 2017г. так же не показала наличие излишек и недостач. Балансовая стоимость ОС на 01.01.2018г. составила 36 087 286.67, что соответствует фактическому наличаю. Инвентаризация денежных средств в кассе учреждения и на счетах, так же показала соответствие данных бухгалтерского учета фактическому наличаю.</t>
  </si>
  <si>
    <t>выборочный анализ заключенных договор в соответствии с ФЗ-44</t>
  </si>
  <si>
    <t xml:space="preserve">выборочный анализ размещения информации на сайте учереждения </t>
  </si>
  <si>
    <t xml:space="preserve">выборочный анализ списание материалов </t>
  </si>
  <si>
    <t xml:space="preserve">выборочный анализ начисления зароботной платы </t>
  </si>
  <si>
    <t>Расхождений согласно данным инвентаризаций не выявлено.</t>
  </si>
  <si>
    <t>Внешние контрольные мероприятия в 2017г. не проводились.</t>
  </si>
  <si>
    <t>07407020121173070000</t>
  </si>
  <si>
    <t xml:space="preserve"> погашение дебиторской задолженности за счет   начисления экологического сбора в 2017г.</t>
  </si>
  <si>
    <t>Текущая кредиторская задолженность за декабрь 2017г. со сроком оплаты в январе 2018г.</t>
  </si>
  <si>
    <t>погашение кредиторской задолженности 2016-го года за счет средств от внебюджетной деятельности.</t>
  </si>
  <si>
    <t>В 2018г. образовательное учереждение запланировало выполнение муниципальной услуги в виде предоставления общедоступного и бесплатного начального общего, основного общего и среднего общего образования,  а так же в виде организации отдыха детей в каникулярное время. Плановое значение получателей услуги по получению  общедоступного и бесплатного начального общего, основного общего и среднего общего образования 850, фактически услуга предоставлена 850 физическим лицам, что составило 100 % от планового значения, муниципальное задание считаеться выполненым. Денежные средства, выделенные на реализацию услуги в сумме 36 186 581 рублей (100%), потрачены в соотстветствии со своим целевым назначением. Плановое значение получателей услуги по организации отдыха детей в каникулярное время составило 361, фактически услуга была предоставлена 361 физическому лицу, что составила 100% от плановогозначени, муниципальное задание считаеться выполненым.Денежные средства, выделенные на реализацию данной услугив сумме 495 025 рублей (100%) израсходованны в полном объеме в соответствии со своим целевым назначение.</t>
  </si>
  <si>
    <t>Приказ об учетной политике от 30.12. 2016 г. № 766</t>
  </si>
  <si>
    <t>Выявлено:                                      1. в феврале 2017г. не была начисленна оплата бл Беляевой Е.И. за первые три дня болезни;                                  2. за период с января 2017 по октябрь 2017 глл. бухгалтеру не верно начислялась выслуга; 3. сотруднице Калининой О.С. Не начислялась оплата за экспер площадку за окт. ноябр. 2017г.</t>
  </si>
  <si>
    <t xml:space="preserve">1. начисление и выплата будет произведена в январе 2018г.                                                                                      2. был сделан перерасче.              3. сделано доначисление </t>
  </si>
  <si>
    <t>29.12.2016-29.12.2016</t>
  </si>
  <si>
    <t>29.12.2016-15.01.2017</t>
  </si>
  <si>
    <t>29.12.2016-09.01.2017</t>
  </si>
  <si>
    <t>29.12.2016-12.01.2017</t>
  </si>
  <si>
    <t>223-коммунальны рассходы</t>
  </si>
  <si>
    <t>образование кредиторской задолженности по электроэнергии за декабрь 2017г., будет погашена в январе 2018г.</t>
  </si>
  <si>
    <t>В целом по учреждению за 2017г. прослеживается положительная динамика уменьшения кредиторской задолженности. А именно, кредиторская задолженность по расходам уменьшилась на 315843,53 рублей, т.е. на 72% по сравнению с 2016г. Дебиторской задолженности обуславливаеться оплатой аванса при оформлении подписки на периодичные журналы на 1ое полугодие 2017г., но так же просматриваеться тенденция к ее уменьшению по сравнению с 2016г. на 41%. Кредиторская задолженность по доходам образовалась в следствии перечесления денежных средст за услугу на платной основе (ШБП), которая будет оказана в январе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</si>
</sst>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color indexed="10"/>
      <name val="Calibri"/>
      <family val="2"/>
    </font>
    <font>
      <b/>
      <i/>
      <sz val="11"/>
      <color indexed="62"/>
      <name val="Calibri"/>
      <family val="2"/>
    </font>
    <font>
      <b/>
      <sz val="10"/>
      <color indexed="8"/>
      <name val="Calibri"/>
      <family val="2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b/>
      <i/>
      <sz val="11"/>
      <name val="Calibri"/>
      <family val="2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449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53">
      <alignment/>
      <protection/>
    </xf>
    <xf numFmtId="0" fontId="12" fillId="0" borderId="0" xfId="53" applyAlignment="1">
      <alignment horizontal="left"/>
      <protection/>
    </xf>
    <xf numFmtId="0" fontId="11" fillId="0" borderId="0" xfId="53" applyFont="1">
      <alignment/>
      <protection/>
    </xf>
    <xf numFmtId="0" fontId="8" fillId="0" borderId="0" xfId="53" applyFont="1">
      <alignment/>
      <protection/>
    </xf>
    <xf numFmtId="0" fontId="11" fillId="0" borderId="0" xfId="53" applyFont="1" applyAlignment="1">
      <alignment horizontal="right"/>
      <protection/>
    </xf>
    <xf numFmtId="0" fontId="10" fillId="0" borderId="0" xfId="53" applyFont="1" applyAlignment="1">
      <alignment horizontal="center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49" fontId="14" fillId="32" borderId="11" xfId="0" applyNumberFormat="1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32" borderId="0" xfId="0" applyFont="1" applyFill="1" applyAlignment="1">
      <alignment horizontal="left" vertical="top" wrapText="1"/>
    </xf>
    <xf numFmtId="0" fontId="12" fillId="0" borderId="0" xfId="53" applyAlignment="1">
      <alignment horizontal="right"/>
      <protection/>
    </xf>
    <xf numFmtId="0" fontId="12" fillId="0" borderId="0" xfId="53" applyBorder="1">
      <alignment/>
      <protection/>
    </xf>
    <xf numFmtId="0" fontId="12" fillId="0" borderId="0" xfId="53" applyFont="1">
      <alignment/>
      <protection/>
    </xf>
    <xf numFmtId="0" fontId="14" fillId="0" borderId="0" xfId="53" applyFont="1">
      <alignment/>
      <protection/>
    </xf>
    <xf numFmtId="49" fontId="14" fillId="0" borderId="11" xfId="53" applyNumberFormat="1" applyFont="1" applyBorder="1" applyAlignment="1">
      <alignment horizontal="center"/>
      <protection/>
    </xf>
    <xf numFmtId="3" fontId="14" fillId="0" borderId="11" xfId="53" applyNumberFormat="1" applyFont="1" applyBorder="1" applyAlignment="1">
      <alignment horizontal="center"/>
      <protection/>
    </xf>
    <xf numFmtId="0" fontId="14" fillId="0" borderId="11" xfId="53" applyNumberFormat="1" applyFont="1" applyBorder="1" applyAlignment="1">
      <alignment horizontal="center" wrapText="1"/>
      <protection/>
    </xf>
    <xf numFmtId="0" fontId="14" fillId="0" borderId="12" xfId="53" applyNumberFormat="1" applyFont="1" applyBorder="1" applyAlignment="1">
      <alignment horizontal="center" wrapText="1"/>
      <protection/>
    </xf>
    <xf numFmtId="0" fontId="14" fillId="0" borderId="11" xfId="53" applyFont="1" applyBorder="1" applyAlignment="1">
      <alignment horizontal="center" vertical="center"/>
      <protection/>
    </xf>
    <xf numFmtId="0" fontId="15" fillId="0" borderId="0" xfId="53" applyFont="1" applyBorder="1" applyAlignment="1">
      <alignment horizontal="right"/>
      <protection/>
    </xf>
    <xf numFmtId="0" fontId="14" fillId="0" borderId="0" xfId="53" applyFont="1" applyBorder="1">
      <alignment/>
      <protection/>
    </xf>
    <xf numFmtId="49" fontId="14" fillId="0" borderId="13" xfId="53" applyNumberFormat="1" applyFont="1" applyBorder="1" applyAlignment="1">
      <alignment horizontal="center"/>
      <protection/>
    </xf>
    <xf numFmtId="0" fontId="17" fillId="0" borderId="0" xfId="53" applyFont="1">
      <alignment/>
      <protection/>
    </xf>
    <xf numFmtId="0" fontId="12" fillId="0" borderId="0" xfId="53" applyFont="1">
      <alignment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" fontId="12" fillId="0" borderId="0" xfId="53" applyNumberFormat="1" applyAlignment="1">
      <alignment horizontal="right"/>
      <protection/>
    </xf>
    <xf numFmtId="0" fontId="11" fillId="0" borderId="0" xfId="53" applyNumberFormat="1" applyFont="1" applyFill="1" applyBorder="1" applyAlignment="1">
      <alignment horizontal="centerContinuous"/>
      <protection/>
    </xf>
    <xf numFmtId="49" fontId="11" fillId="0" borderId="0" xfId="53" applyNumberFormat="1" applyFont="1" applyAlignment="1">
      <alignment horizontal="right"/>
      <protection/>
    </xf>
    <xf numFmtId="49" fontId="11" fillId="0" borderId="0" xfId="53" applyNumberFormat="1" applyFont="1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12" fillId="0" borderId="0" xfId="53" applyBorder="1" applyAlignment="1">
      <alignment horizontal="left"/>
      <protection/>
    </xf>
    <xf numFmtId="49" fontId="11" fillId="0" borderId="0" xfId="53" applyNumberFormat="1" applyFont="1" applyFill="1" applyBorder="1" applyAlignment="1">
      <alignment horizontal="centerContinuous"/>
      <protection/>
    </xf>
    <xf numFmtId="49" fontId="11" fillId="0" borderId="0" xfId="53" applyNumberFormat="1" applyFont="1" applyBorder="1" applyAlignment="1">
      <alignment horizontal="right"/>
      <protection/>
    </xf>
    <xf numFmtId="49" fontId="11" fillId="0" borderId="0" xfId="53" applyNumberFormat="1" applyFont="1" applyFill="1" applyBorder="1" applyAlignment="1">
      <alignment horizontal="left"/>
      <protection/>
    </xf>
    <xf numFmtId="49" fontId="15" fillId="0" borderId="0" xfId="53" applyNumberFormat="1" applyFont="1" applyFill="1" applyBorder="1" applyAlignment="1">
      <alignment horizontal="left"/>
      <protection/>
    </xf>
    <xf numFmtId="49" fontId="11" fillId="0" borderId="0" xfId="53" applyNumberFormat="1" applyFont="1" applyFill="1" applyBorder="1">
      <alignment/>
      <protection/>
    </xf>
    <xf numFmtId="0" fontId="11" fillId="0" borderId="0" xfId="53" applyFont="1" applyBorder="1" applyAlignment="1">
      <alignment horizontal="right"/>
      <protection/>
    </xf>
    <xf numFmtId="0" fontId="11" fillId="0" borderId="0" xfId="53" applyFont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1" fillId="0" borderId="0" xfId="53" applyFont="1" applyFill="1" applyBorder="1" applyAlignment="1">
      <alignment horizontal="center"/>
      <protection/>
    </xf>
    <xf numFmtId="0" fontId="18" fillId="0" borderId="14" xfId="53" applyNumberFormat="1" applyFont="1" applyFill="1" applyBorder="1" applyAlignment="1" applyProtection="1">
      <alignment horizontal="centerContinuous"/>
      <protection/>
    </xf>
    <xf numFmtId="0" fontId="18" fillId="0" borderId="15" xfId="53" applyNumberFormat="1" applyFont="1" applyFill="1" applyBorder="1" applyAlignment="1" applyProtection="1">
      <alignment horizontal="center"/>
      <protection/>
    </xf>
    <xf numFmtId="0" fontId="18" fillId="0" borderId="15" xfId="53" applyNumberFormat="1" applyFont="1" applyFill="1" applyBorder="1" applyAlignment="1" applyProtection="1">
      <alignment horizontal="centerContinuous"/>
      <protection/>
    </xf>
    <xf numFmtId="0" fontId="18" fillId="0" borderId="0" xfId="53" applyNumberFormat="1" applyFont="1" applyFill="1" applyAlignment="1" applyProtection="1">
      <alignment horizontal="center"/>
      <protection/>
    </xf>
    <xf numFmtId="0" fontId="18" fillId="0" borderId="16" xfId="53" applyNumberFormat="1" applyFont="1" applyFill="1" applyBorder="1" applyAlignment="1" applyProtection="1">
      <alignment horizontal="centerContinuous"/>
      <protection/>
    </xf>
    <xf numFmtId="0" fontId="18" fillId="0" borderId="14" xfId="53" applyNumberFormat="1" applyFont="1" applyFill="1" applyBorder="1" applyAlignment="1" applyProtection="1">
      <alignment horizontal="center"/>
      <protection/>
    </xf>
    <xf numFmtId="0" fontId="18" fillId="0" borderId="17" xfId="53" applyNumberFormat="1" applyFont="1" applyFill="1" applyBorder="1" applyAlignment="1" applyProtection="1">
      <alignment horizontal="center"/>
      <protection/>
    </xf>
    <xf numFmtId="0" fontId="20" fillId="0" borderId="0" xfId="53" applyNumberFormat="1" applyFont="1" applyFill="1" applyAlignment="1" applyProtection="1">
      <alignment horizontal="centerContinuous"/>
      <protection/>
    </xf>
    <xf numFmtId="0" fontId="18" fillId="0" borderId="0" xfId="53" applyFont="1" applyFill="1" applyAlignment="1" applyProtection="1">
      <alignment/>
      <protection/>
    </xf>
    <xf numFmtId="49" fontId="18" fillId="0" borderId="18" xfId="53" applyNumberFormat="1" applyFont="1" applyFill="1" applyBorder="1" applyAlignment="1" applyProtection="1">
      <alignment horizontal="centerContinuous" vertical="center"/>
      <protection/>
    </xf>
    <xf numFmtId="49" fontId="18" fillId="0" borderId="19" xfId="53" applyNumberFormat="1" applyFont="1" applyFill="1" applyBorder="1" applyAlignment="1" applyProtection="1">
      <alignment horizontal="centerContinuous" vertical="center"/>
      <protection/>
    </xf>
    <xf numFmtId="0" fontId="18" fillId="0" borderId="0" xfId="53" applyFont="1" applyFill="1" applyAlignment="1" applyProtection="1">
      <alignment horizontal="right"/>
      <protection/>
    </xf>
    <xf numFmtId="49" fontId="13" fillId="0" borderId="0" xfId="53" applyNumberFormat="1" applyFont="1">
      <alignment/>
      <protection/>
    </xf>
    <xf numFmtId="49" fontId="13" fillId="0" borderId="0" xfId="53" applyNumberFormat="1" applyFont="1" applyAlignment="1">
      <alignment horizontal="left"/>
      <protection/>
    </xf>
    <xf numFmtId="49" fontId="13" fillId="0" borderId="0" xfId="53" applyNumberFormat="1" applyFont="1" applyBorder="1" applyAlignment="1">
      <alignment horizontal="center" vertical="center"/>
      <protection/>
    </xf>
    <xf numFmtId="49" fontId="13" fillId="0" borderId="0" xfId="53" applyNumberFormat="1" applyFont="1" applyBorder="1" applyAlignment="1">
      <alignment horizontal="left"/>
      <protection/>
    </xf>
    <xf numFmtId="49" fontId="13" fillId="0" borderId="0" xfId="53" applyNumberFormat="1" applyFont="1" applyBorder="1">
      <alignment/>
      <protection/>
    </xf>
    <xf numFmtId="0" fontId="13" fillId="0" borderId="0" xfId="53" applyFont="1" applyAlignment="1">
      <alignment horizontal="left"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horizontal="center"/>
      <protection/>
    </xf>
    <xf numFmtId="49" fontId="14" fillId="0" borderId="0" xfId="53" applyNumberFormat="1" applyFont="1" applyBorder="1">
      <alignment/>
      <protection/>
    </xf>
    <xf numFmtId="0" fontId="14" fillId="0" borderId="0" xfId="53" applyFont="1" applyAlignment="1">
      <alignment horizontal="left"/>
      <protection/>
    </xf>
    <xf numFmtId="0" fontId="14" fillId="0" borderId="0" xfId="53" applyFont="1">
      <alignment/>
      <protection/>
    </xf>
    <xf numFmtId="0" fontId="14" fillId="0" borderId="0" xfId="53" applyFont="1" applyAlignment="1">
      <alignment horizontal="right"/>
      <protection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wrapText="1"/>
    </xf>
    <xf numFmtId="0" fontId="14" fillId="0" borderId="0" xfId="53" applyFont="1" applyAlignment="1">
      <alignment horizontal="right"/>
      <protection/>
    </xf>
    <xf numFmtId="0" fontId="7" fillId="0" borderId="0" xfId="0" applyFont="1" applyAlignment="1">
      <alignment/>
    </xf>
    <xf numFmtId="0" fontId="13" fillId="0" borderId="0" xfId="53" applyFont="1">
      <alignment/>
      <protection/>
    </xf>
    <xf numFmtId="0" fontId="13" fillId="0" borderId="0" xfId="53" applyFont="1" applyBorder="1" applyAlignment="1">
      <alignment horizontal="right"/>
      <protection/>
    </xf>
    <xf numFmtId="49" fontId="13" fillId="0" borderId="13" xfId="53" applyNumberFormat="1" applyFont="1" applyBorder="1" applyAlignment="1">
      <alignment horizontal="center"/>
      <protection/>
    </xf>
    <xf numFmtId="1" fontId="14" fillId="0" borderId="11" xfId="53" applyNumberFormat="1" applyFont="1" applyBorder="1" applyAlignment="1">
      <alignment horizontal="center" wrapText="1"/>
      <protection/>
    </xf>
    <xf numFmtId="49" fontId="14" fillId="0" borderId="11" xfId="53" applyNumberFormat="1" applyFont="1" applyBorder="1" applyAlignment="1">
      <alignment horizontal="center" vertical="center"/>
      <protection/>
    </xf>
    <xf numFmtId="0" fontId="12" fillId="0" borderId="0" xfId="53" applyFont="1" applyFill="1" applyAlignment="1" applyProtection="1">
      <alignment/>
      <protection/>
    </xf>
    <xf numFmtId="0" fontId="23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Continuous" vertical="top" wrapText="1"/>
    </xf>
    <xf numFmtId="0" fontId="23" fillId="0" borderId="11" xfId="0" applyFont="1" applyBorder="1" applyAlignment="1">
      <alignment horizontal="centerContinuous" vertical="top"/>
    </xf>
    <xf numFmtId="0" fontId="23" fillId="0" borderId="20" xfId="0" applyFont="1" applyBorder="1" applyAlignment="1">
      <alignment horizontal="center"/>
    </xf>
    <xf numFmtId="0" fontId="23" fillId="0" borderId="11" xfId="0" applyFont="1" applyBorder="1" applyAlignment="1">
      <alignment horizontal="centerContinuous"/>
    </xf>
    <xf numFmtId="0" fontId="12" fillId="0" borderId="0" xfId="53" applyNumberFormat="1" applyFont="1" applyFill="1" applyBorder="1" applyAlignment="1" applyProtection="1">
      <alignment horizontal="centerContinuous"/>
      <protection/>
    </xf>
    <xf numFmtId="0" fontId="18" fillId="0" borderId="0" xfId="53" applyNumberFormat="1" applyFont="1" applyFill="1" applyBorder="1" applyAlignment="1" applyProtection="1">
      <alignment horizontal="centerContinuous"/>
      <protection/>
    </xf>
    <xf numFmtId="0" fontId="18" fillId="0" borderId="11" xfId="53" applyNumberFormat="1" applyFont="1" applyFill="1" applyBorder="1" applyAlignment="1" applyProtection="1">
      <alignment horizontal="centerContinuous"/>
      <protection/>
    </xf>
    <xf numFmtId="0" fontId="23" fillId="0" borderId="0" xfId="0" applyFont="1" applyAlignment="1">
      <alignment/>
    </xf>
    <xf numFmtId="0" fontId="14" fillId="0" borderId="0" xfId="53" applyFont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23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53" applyNumberFormat="1" applyFont="1" applyFill="1" applyAlignment="1" applyProtection="1">
      <alignment horizontal="centerContinuous"/>
      <protection/>
    </xf>
    <xf numFmtId="0" fontId="14" fillId="0" borderId="11" xfId="53" applyFont="1" applyBorder="1" applyAlignment="1">
      <alignment horizontal="center" vertical="top" wrapText="1"/>
      <protection/>
    </xf>
    <xf numFmtId="0" fontId="14" fillId="0" borderId="11" xfId="53" applyFont="1" applyBorder="1" applyAlignment="1">
      <alignment vertical="top" wrapText="1"/>
      <protection/>
    </xf>
    <xf numFmtId="0" fontId="0" fillId="0" borderId="11" xfId="0" applyBorder="1" applyAlignment="1">
      <alignment/>
    </xf>
    <xf numFmtId="0" fontId="30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11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left" wrapText="1"/>
    </xf>
    <xf numFmtId="49" fontId="14" fillId="0" borderId="0" xfId="53" applyNumberFormat="1" applyFont="1" applyFill="1" applyBorder="1" applyAlignment="1">
      <alignment horizontal="right"/>
      <protection/>
    </xf>
    <xf numFmtId="49" fontId="14" fillId="0" borderId="0" xfId="53" applyNumberFormat="1" applyFont="1" applyFill="1" applyBorder="1" applyAlignment="1">
      <alignment horizontal="left" wrapText="1"/>
      <protection/>
    </xf>
    <xf numFmtId="49" fontId="14" fillId="0" borderId="0" xfId="53" applyNumberFormat="1" applyFont="1" applyFill="1" applyBorder="1" applyAlignment="1">
      <alignment horizontal="center"/>
      <protection/>
    </xf>
    <xf numFmtId="49" fontId="14" fillId="0" borderId="0" xfId="53" applyNumberFormat="1" applyFont="1" applyFill="1" applyBorder="1" applyAlignment="1">
      <alignment horizontal="left"/>
      <protection/>
    </xf>
    <xf numFmtId="4" fontId="14" fillId="0" borderId="0" xfId="53" applyNumberFormat="1" applyFont="1" applyFill="1" applyBorder="1" applyAlignment="1">
      <alignment horizontal="right"/>
      <protection/>
    </xf>
    <xf numFmtId="0" fontId="14" fillId="0" borderId="0" xfId="53" applyFont="1" applyFill="1">
      <alignment/>
      <protection/>
    </xf>
    <xf numFmtId="0" fontId="29" fillId="0" borderId="11" xfId="0" applyFont="1" applyFill="1" applyBorder="1" applyAlignment="1">
      <alignment horizontal="center"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1" xfId="53" applyFont="1" applyBorder="1" applyAlignment="1">
      <alignment vertic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18" fillId="0" borderId="11" xfId="53" applyFont="1" applyFill="1" applyBorder="1" applyAlignment="1" applyProtection="1">
      <alignment horizontal="centerContinuous"/>
      <protection/>
    </xf>
    <xf numFmtId="0" fontId="18" fillId="0" borderId="11" xfId="53" applyNumberFormat="1" applyFont="1" applyFill="1" applyBorder="1" applyAlignment="1" applyProtection="1">
      <alignment horizontal="center"/>
      <protection/>
    </xf>
    <xf numFmtId="0" fontId="19" fillId="0" borderId="11" xfId="53" applyNumberFormat="1" applyFont="1" applyFill="1" applyBorder="1" applyAlignment="1" applyProtection="1">
      <alignment wrapText="1"/>
      <protection/>
    </xf>
    <xf numFmtId="0" fontId="18" fillId="0" borderId="11" xfId="53" applyNumberFormat="1" applyFont="1" applyFill="1" applyBorder="1" applyAlignment="1" applyProtection="1">
      <alignment wrapText="1"/>
      <protection/>
    </xf>
    <xf numFmtId="0" fontId="18" fillId="0" borderId="11" xfId="53" applyNumberFormat="1" applyFont="1" applyFill="1" applyBorder="1" applyAlignment="1" applyProtection="1">
      <alignment horizontal="left" vertical="center" wrapText="1"/>
      <protection/>
    </xf>
    <xf numFmtId="0" fontId="19" fillId="0" borderId="11" xfId="53" applyNumberFormat="1" applyFont="1" applyFill="1" applyBorder="1" applyAlignment="1" applyProtection="1">
      <alignment horizontal="left" vertical="center" wrapText="1"/>
      <protection/>
    </xf>
    <xf numFmtId="0" fontId="19" fillId="0" borderId="11" xfId="53" applyFont="1" applyFill="1" applyBorder="1" applyAlignment="1" applyProtection="1">
      <alignment horizontal="center" vertical="center"/>
      <protection/>
    </xf>
    <xf numFmtId="0" fontId="18" fillId="0" borderId="12" xfId="53" applyNumberFormat="1" applyFont="1" applyFill="1" applyBorder="1" applyAlignment="1" applyProtection="1">
      <alignment horizontal="centerContinuous"/>
      <protection/>
    </xf>
    <xf numFmtId="0" fontId="12" fillId="0" borderId="11" xfId="53" applyNumberFormat="1" applyFont="1" applyFill="1" applyBorder="1" applyAlignment="1" applyProtection="1">
      <alignment horizontal="centerContinuous"/>
      <protection/>
    </xf>
    <xf numFmtId="49" fontId="14" fillId="0" borderId="0" xfId="53" applyNumberFormat="1" applyFont="1" applyBorder="1" applyAlignment="1">
      <alignment horizontal="right"/>
      <protection/>
    </xf>
    <xf numFmtId="49" fontId="14" fillId="0" borderId="0" xfId="53" applyNumberFormat="1" applyFont="1" applyBorder="1" applyAlignment="1">
      <alignment horizontal="left"/>
      <protection/>
    </xf>
    <xf numFmtId="0" fontId="18" fillId="0" borderId="12" xfId="53" applyNumberFormat="1" applyFont="1" applyFill="1" applyBorder="1" applyAlignment="1" applyProtection="1">
      <alignment horizontal="center"/>
      <protection/>
    </xf>
    <xf numFmtId="49" fontId="19" fillId="0" borderId="12" xfId="53" applyNumberFormat="1" applyFont="1" applyFill="1" applyBorder="1" applyAlignment="1" applyProtection="1">
      <alignment horizontal="center" vertical="center"/>
      <protection/>
    </xf>
    <xf numFmtId="49" fontId="18" fillId="0" borderId="12" xfId="53" applyNumberFormat="1" applyFont="1" applyFill="1" applyBorder="1" applyAlignment="1" applyProtection="1">
      <alignment horizontal="center" vertical="center"/>
      <protection/>
    </xf>
    <xf numFmtId="49" fontId="18" fillId="0" borderId="12" xfId="53" applyNumberFormat="1" applyFont="1" applyFill="1" applyBorder="1" applyAlignment="1" applyProtection="1">
      <alignment horizontal="center"/>
      <protection/>
    </xf>
    <xf numFmtId="49" fontId="14" fillId="0" borderId="21" xfId="53" applyNumberFormat="1" applyFont="1" applyBorder="1" applyAlignment="1">
      <alignment horizontal="center"/>
      <protection/>
    </xf>
    <xf numFmtId="49" fontId="14" fillId="0" borderId="11" xfId="53" applyNumberFormat="1" applyFont="1" applyBorder="1" applyAlignment="1">
      <alignment horizontal="center"/>
      <protection/>
    </xf>
    <xf numFmtId="1" fontId="14" fillId="0" borderId="21" xfId="53" applyNumberFormat="1" applyFont="1" applyBorder="1" applyAlignment="1">
      <alignment horizontal="center"/>
      <protection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31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0" fillId="0" borderId="0" xfId="0" applyAlignment="1">
      <alignment wrapText="1"/>
    </xf>
    <xf numFmtId="0" fontId="34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horizontal="center" vertical="top" wrapText="1"/>
    </xf>
    <xf numFmtId="49" fontId="36" fillId="0" borderId="11" xfId="53" applyNumberFormat="1" applyFont="1" applyFill="1" applyBorder="1" applyAlignment="1" applyProtection="1">
      <alignment horizontal="center" vertical="center"/>
      <protection/>
    </xf>
    <xf numFmtId="49" fontId="37" fillId="0" borderId="11" xfId="53" applyNumberFormat="1" applyFont="1" applyFill="1" applyBorder="1" applyAlignment="1" applyProtection="1">
      <alignment horizontal="center" vertical="center"/>
      <protection/>
    </xf>
    <xf numFmtId="49" fontId="36" fillId="0" borderId="11" xfId="53" applyNumberFormat="1" applyFont="1" applyFill="1" applyBorder="1" applyAlignment="1" applyProtection="1">
      <alignment horizontal="center"/>
      <protection/>
    </xf>
    <xf numFmtId="49" fontId="37" fillId="0" borderId="11" xfId="53" applyNumberFormat="1" applyFont="1" applyFill="1" applyBorder="1" applyAlignment="1" applyProtection="1">
      <alignment horizontal="center"/>
      <protection/>
    </xf>
    <xf numFmtId="0" fontId="38" fillId="0" borderId="0" xfId="53" applyFont="1">
      <alignment/>
      <protection/>
    </xf>
    <xf numFmtId="49" fontId="34" fillId="0" borderId="11" xfId="0" applyNumberFormat="1" applyFont="1" applyFill="1" applyBorder="1" applyAlignment="1">
      <alignment horizontal="left" vertical="top" wrapText="1"/>
    </xf>
    <xf numFmtId="49" fontId="34" fillId="0" borderId="11" xfId="0" applyNumberFormat="1" applyFont="1" applyFill="1" applyBorder="1" applyAlignment="1">
      <alignment horizontal="center" vertical="top" wrapText="1"/>
    </xf>
    <xf numFmtId="4" fontId="34" fillId="0" borderId="11" xfId="53" applyNumberFormat="1" applyFont="1" applyBorder="1" applyAlignment="1">
      <alignment horizontal="center" vertical="center"/>
      <protection/>
    </xf>
    <xf numFmtId="4" fontId="34" fillId="0" borderId="11" xfId="53" applyNumberFormat="1" applyFont="1" applyBorder="1" applyAlignment="1">
      <alignment vertical="center"/>
      <protection/>
    </xf>
    <xf numFmtId="0" fontId="34" fillId="0" borderId="11" xfId="53" applyFont="1" applyBorder="1" applyAlignment="1">
      <alignment vertical="center"/>
      <protection/>
    </xf>
    <xf numFmtId="43" fontId="34" fillId="0" borderId="11" xfId="62" applyFont="1" applyBorder="1" applyAlignment="1">
      <alignment horizontal="center" vertical="center"/>
    </xf>
    <xf numFmtId="43" fontId="34" fillId="0" borderId="11" xfId="62" applyFont="1" applyBorder="1" applyAlignment="1">
      <alignment horizontal="center"/>
    </xf>
    <xf numFmtId="0" fontId="40" fillId="0" borderId="11" xfId="0" applyFont="1" applyBorder="1" applyAlignment="1">
      <alignment/>
    </xf>
    <xf numFmtId="0" fontId="35" fillId="0" borderId="0" xfId="0" applyFont="1" applyAlignment="1">
      <alignment/>
    </xf>
    <xf numFmtId="0" fontId="39" fillId="0" borderId="11" xfId="53" applyNumberFormat="1" applyFont="1" applyBorder="1" applyAlignment="1">
      <alignment horizontal="left" vertical="center" wrapText="1"/>
      <protection/>
    </xf>
    <xf numFmtId="49" fontId="39" fillId="0" borderId="11" xfId="53" applyNumberFormat="1" applyFont="1" applyBorder="1" applyAlignment="1">
      <alignment horizontal="center" vertical="center"/>
      <protection/>
    </xf>
    <xf numFmtId="0" fontId="39" fillId="0" borderId="11" xfId="53" applyNumberFormat="1" applyFont="1" applyFill="1" applyBorder="1" applyAlignment="1">
      <alignment horizontal="left" vertical="center" wrapText="1"/>
      <protection/>
    </xf>
    <xf numFmtId="0" fontId="39" fillId="0" borderId="11" xfId="53" applyNumberFormat="1" applyFont="1" applyBorder="1" applyAlignment="1">
      <alignment horizontal="center" vertical="center" wrapText="1"/>
      <protection/>
    </xf>
    <xf numFmtId="49" fontId="34" fillId="0" borderId="22" xfId="53" applyNumberFormat="1" applyFont="1" applyFill="1" applyBorder="1" applyAlignment="1">
      <alignment horizontal="center"/>
      <protection/>
    </xf>
    <xf numFmtId="49" fontId="34" fillId="0" borderId="23" xfId="53" applyNumberFormat="1" applyFont="1" applyFill="1" applyBorder="1" applyAlignment="1">
      <alignment horizontal="left" vertical="top" wrapText="1"/>
      <protection/>
    </xf>
    <xf numFmtId="49" fontId="34" fillId="0" borderId="11" xfId="53" applyNumberFormat="1" applyFont="1" applyFill="1" applyBorder="1" applyAlignment="1">
      <alignment horizontal="center"/>
      <protection/>
    </xf>
    <xf numFmtId="4" fontId="34" fillId="0" borderId="11" xfId="53" applyNumberFormat="1" applyFont="1" applyFill="1" applyBorder="1" applyAlignment="1">
      <alignment horizontal="right"/>
      <protection/>
    </xf>
    <xf numFmtId="49" fontId="34" fillId="0" borderId="23" xfId="53" applyNumberFormat="1" applyFont="1" applyFill="1" applyBorder="1" applyAlignment="1">
      <alignment horizontal="left" wrapText="1"/>
      <protection/>
    </xf>
    <xf numFmtId="49" fontId="34" fillId="0" borderId="0" xfId="53" applyNumberFormat="1" applyFont="1" applyFill="1" applyBorder="1" applyAlignment="1">
      <alignment horizontal="left"/>
      <protection/>
    </xf>
    <xf numFmtId="4" fontId="34" fillId="0" borderId="20" xfId="53" applyNumberFormat="1" applyFont="1" applyFill="1" applyBorder="1" applyAlignment="1">
      <alignment horizontal="center"/>
      <protection/>
    </xf>
    <xf numFmtId="4" fontId="34" fillId="0" borderId="11" xfId="53" applyNumberFormat="1" applyFont="1" applyFill="1" applyBorder="1" applyAlignment="1">
      <alignment horizontal="center"/>
      <protection/>
    </xf>
    <xf numFmtId="4" fontId="34" fillId="0" borderId="0" xfId="53" applyNumberFormat="1" applyFont="1" applyFill="1" applyBorder="1" applyAlignment="1">
      <alignment horizontal="right"/>
      <protection/>
    </xf>
    <xf numFmtId="49" fontId="34" fillId="0" borderId="24" xfId="53" applyNumberFormat="1" applyFont="1" applyFill="1" applyBorder="1" applyAlignment="1">
      <alignment horizontal="left"/>
      <protection/>
    </xf>
    <xf numFmtId="49" fontId="34" fillId="0" borderId="11" xfId="53" applyNumberFormat="1" applyFont="1" applyBorder="1" applyAlignment="1">
      <alignment horizontal="center"/>
      <protection/>
    </xf>
    <xf numFmtId="49" fontId="26" fillId="32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2" fontId="0" fillId="0" borderId="21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Alignment="1">
      <alignment horizontal="right"/>
    </xf>
    <xf numFmtId="4" fontId="39" fillId="0" borderId="11" xfId="53" applyNumberFormat="1" applyFont="1" applyFill="1" applyBorder="1" applyAlignment="1">
      <alignment horizontal="center" vertical="center" wrapText="1"/>
      <protection/>
    </xf>
    <xf numFmtId="4" fontId="39" fillId="0" borderId="11" xfId="53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23" fillId="0" borderId="0" xfId="0" applyFont="1" applyFill="1" applyAlignment="1">
      <alignment/>
    </xf>
    <xf numFmtId="4" fontId="34" fillId="33" borderId="20" xfId="53" applyNumberFormat="1" applyFont="1" applyFill="1" applyBorder="1" applyAlignment="1">
      <alignment horizontal="right"/>
      <protection/>
    </xf>
    <xf numFmtId="4" fontId="34" fillId="33" borderId="11" xfId="53" applyNumberFormat="1" applyFont="1" applyFill="1" applyBorder="1" applyAlignment="1">
      <alignment horizontal="right"/>
      <protection/>
    </xf>
    <xf numFmtId="0" fontId="14" fillId="0" borderId="0" xfId="53" applyFont="1" applyAlignment="1">
      <alignment horizontal="right" vertical="top"/>
      <protection/>
    </xf>
    <xf numFmtId="0" fontId="14" fillId="0" borderId="0" xfId="53" applyFont="1" applyAlignment="1">
      <alignment horizontal="center"/>
      <protection/>
    </xf>
    <xf numFmtId="0" fontId="14" fillId="0" borderId="0" xfId="53" applyFont="1">
      <alignment/>
      <protection/>
    </xf>
    <xf numFmtId="49" fontId="9" fillId="0" borderId="0" xfId="53" applyNumberFormat="1" applyFont="1" applyAlignment="1">
      <alignment horizontal="center"/>
      <protection/>
    </xf>
    <xf numFmtId="49" fontId="9" fillId="0" borderId="0" xfId="53" applyNumberFormat="1" applyFont="1" applyAlignment="1">
      <alignment horizontal="left"/>
      <protection/>
    </xf>
    <xf numFmtId="49" fontId="9" fillId="0" borderId="25" xfId="53" applyNumberFormat="1" applyFont="1" applyBorder="1" applyAlignment="1">
      <alignment horizontal="left"/>
      <protection/>
    </xf>
    <xf numFmtId="49" fontId="14" fillId="0" borderId="0" xfId="53" applyNumberFormat="1" applyFont="1" applyAlignment="1">
      <alignment horizontal="right"/>
      <protection/>
    </xf>
    <xf numFmtId="49" fontId="14" fillId="0" borderId="0" xfId="53" applyNumberFormat="1" applyFont="1" applyAlignment="1">
      <alignment horizontal="left" wrapText="1"/>
      <protection/>
    </xf>
    <xf numFmtId="49" fontId="34" fillId="0" borderId="0" xfId="53" applyNumberFormat="1" applyFont="1" applyBorder="1" applyAlignment="1">
      <alignment horizontal="center" wrapText="1"/>
      <protection/>
    </xf>
    <xf numFmtId="49" fontId="34" fillId="0" borderId="10" xfId="53" applyNumberFormat="1" applyFont="1" applyBorder="1" applyAlignment="1">
      <alignment horizontal="center" wrapText="1"/>
      <protection/>
    </xf>
    <xf numFmtId="49" fontId="14" fillId="0" borderId="0" xfId="53" applyNumberFormat="1" applyFont="1" applyBorder="1" applyAlignment="1">
      <alignment horizontal="right"/>
      <protection/>
    </xf>
    <xf numFmtId="49" fontId="14" fillId="0" borderId="0" xfId="53" applyNumberFormat="1" applyFont="1" applyAlignment="1">
      <alignment horizontal="left"/>
      <protection/>
    </xf>
    <xf numFmtId="49" fontId="14" fillId="0" borderId="0" xfId="53" applyNumberFormat="1" applyFont="1" applyBorder="1" applyAlignment="1">
      <alignment horizontal="left"/>
      <protection/>
    </xf>
    <xf numFmtId="49" fontId="34" fillId="0" borderId="26" xfId="53" applyNumberFormat="1" applyFont="1" applyFill="1" applyBorder="1" applyAlignment="1">
      <alignment horizontal="center" wrapText="1"/>
      <protection/>
    </xf>
    <xf numFmtId="49" fontId="34" fillId="0" borderId="10" xfId="53" applyNumberFormat="1" applyFont="1" applyBorder="1" applyAlignment="1">
      <alignment horizontal="center"/>
      <protection/>
    </xf>
    <xf numFmtId="49" fontId="34" fillId="0" borderId="24" xfId="53" applyNumberFormat="1" applyFont="1" applyFill="1" applyBorder="1" applyAlignment="1">
      <alignment horizontal="left" wrapText="1"/>
      <protection/>
    </xf>
    <xf numFmtId="49" fontId="34" fillId="0" borderId="24" xfId="53" applyNumberFormat="1" applyFont="1" applyFill="1" applyBorder="1" applyAlignment="1">
      <alignment horizontal="left"/>
      <protection/>
    </xf>
    <xf numFmtId="49" fontId="28" fillId="0" borderId="27" xfId="53" applyNumberFormat="1" applyFont="1" applyBorder="1" applyAlignment="1">
      <alignment horizontal="left"/>
      <protection/>
    </xf>
    <xf numFmtId="49" fontId="14" fillId="0" borderId="24" xfId="53" applyNumberFormat="1" applyFont="1" applyBorder="1" applyAlignment="1">
      <alignment horizontal="left"/>
      <protection/>
    </xf>
    <xf numFmtId="49" fontId="34" fillId="0" borderId="24" xfId="53" applyNumberFormat="1" applyFont="1" applyFill="1" applyBorder="1" applyAlignment="1">
      <alignment horizontal="left"/>
      <protection/>
    </xf>
    <xf numFmtId="0" fontId="14" fillId="0" borderId="0" xfId="53" applyFont="1" applyAlignment="1">
      <alignment horizontal="left"/>
      <protection/>
    </xf>
    <xf numFmtId="49" fontId="34" fillId="0" borderId="10" xfId="0" applyNumberFormat="1" applyFont="1" applyBorder="1" applyAlignment="1">
      <alignment horizontal="center"/>
    </xf>
    <xf numFmtId="0" fontId="21" fillId="0" borderId="0" xfId="53" applyFont="1" applyAlignment="1">
      <alignment horizontal="right" vertical="top" wrapText="1"/>
      <protection/>
    </xf>
    <xf numFmtId="49" fontId="34" fillId="0" borderId="10" xfId="53" applyNumberFormat="1" applyFont="1" applyFill="1" applyBorder="1" applyAlignment="1">
      <alignment horizontal="left"/>
      <protection/>
    </xf>
    <xf numFmtId="0" fontId="34" fillId="0" borderId="10" xfId="53" applyFont="1" applyFill="1" applyBorder="1" applyAlignment="1">
      <alignment horizontal="center"/>
      <protection/>
    </xf>
    <xf numFmtId="0" fontId="34" fillId="0" borderId="10" xfId="53" applyFont="1" applyBorder="1" applyAlignment="1">
      <alignment horizontal="center"/>
      <protection/>
    </xf>
    <xf numFmtId="0" fontId="14" fillId="0" borderId="0" xfId="53" applyFont="1" applyAlignment="1">
      <alignment horizontal="right"/>
      <protection/>
    </xf>
    <xf numFmtId="49" fontId="34" fillId="0" borderId="10" xfId="53" applyNumberFormat="1" applyFont="1" applyFill="1" applyBorder="1" applyAlignment="1">
      <alignment horizont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28" fillId="0" borderId="11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28" fillId="0" borderId="11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/>
    </xf>
    <xf numFmtId="0" fontId="14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14" fillId="0" borderId="38" xfId="0" applyFont="1" applyBorder="1" applyAlignment="1">
      <alignment horizontal="center"/>
    </xf>
    <xf numFmtId="0" fontId="28" fillId="0" borderId="23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3" fillId="0" borderId="0" xfId="53" applyFont="1" applyFill="1" applyAlignment="1">
      <alignment horizontal="left" vertical="top" wrapText="1"/>
      <protection/>
    </xf>
    <xf numFmtId="0" fontId="14" fillId="0" borderId="0" xfId="53" applyFont="1" applyBorder="1" applyAlignment="1">
      <alignment/>
      <protection/>
    </xf>
    <xf numFmtId="0" fontId="0" fillId="0" borderId="40" xfId="0" applyBorder="1" applyAlignment="1">
      <alignment/>
    </xf>
    <xf numFmtId="0" fontId="41" fillId="33" borderId="0" xfId="53" applyFont="1" applyFill="1" applyAlignment="1">
      <alignment horizontal="left" vertical="top" wrapText="1"/>
      <protection/>
    </xf>
    <xf numFmtId="0" fontId="10" fillId="0" borderId="0" xfId="53" applyFont="1" applyAlignment="1">
      <alignment horizontal="center"/>
      <protection/>
    </xf>
    <xf numFmtId="0" fontId="14" fillId="0" borderId="0" xfId="53" applyFont="1" applyFill="1" applyAlignment="1">
      <alignment horizontal="center"/>
      <protection/>
    </xf>
    <xf numFmtId="0" fontId="0" fillId="0" borderId="0" xfId="0" applyFill="1" applyAlignment="1">
      <alignment/>
    </xf>
    <xf numFmtId="0" fontId="14" fillId="0" borderId="21" xfId="53" applyFont="1" applyBorder="1" applyAlignment="1">
      <alignment horizontal="center" vertical="center" wrapText="1"/>
      <protection/>
    </xf>
    <xf numFmtId="0" fontId="14" fillId="0" borderId="41" xfId="53" applyFont="1" applyBorder="1" applyAlignment="1">
      <alignment horizontal="center" vertical="center" wrapText="1"/>
      <protection/>
    </xf>
    <xf numFmtId="0" fontId="14" fillId="0" borderId="42" xfId="53" applyFont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center" vertical="center"/>
      <protection/>
    </xf>
    <xf numFmtId="0" fontId="14" fillId="0" borderId="12" xfId="53" applyFont="1" applyBorder="1" applyAlignment="1">
      <alignment horizontal="center" vertical="center"/>
      <protection/>
    </xf>
    <xf numFmtId="0" fontId="39" fillId="0" borderId="20" xfId="53" applyNumberFormat="1" applyFont="1" applyBorder="1" applyAlignment="1">
      <alignment horizontal="center" vertical="center" wrapText="1"/>
      <protection/>
    </xf>
    <xf numFmtId="0" fontId="39" fillId="0" borderId="26" xfId="53" applyNumberFormat="1" applyFont="1" applyBorder="1" applyAlignment="1">
      <alignment horizontal="center" vertical="center" wrapText="1"/>
      <protection/>
    </xf>
    <xf numFmtId="0" fontId="39" fillId="0" borderId="12" xfId="53" applyNumberFormat="1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/>
      <protection/>
    </xf>
    <xf numFmtId="0" fontId="14" fillId="0" borderId="11" xfId="53" applyNumberFormat="1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1" xfId="53" applyFont="1" applyBorder="1" applyAlignment="1">
      <alignment horizontal="center" vertical="top" wrapText="1"/>
      <protection/>
    </xf>
    <xf numFmtId="0" fontId="14" fillId="0" borderId="43" xfId="53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0" fontId="14" fillId="0" borderId="11" xfId="53" applyFont="1" applyBorder="1" applyAlignment="1">
      <alignment horizontal="center" vertical="center"/>
      <protection/>
    </xf>
    <xf numFmtId="0" fontId="14" fillId="0" borderId="44" xfId="53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left" wrapText="1"/>
    </xf>
    <xf numFmtId="0" fontId="39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/>
    </xf>
    <xf numFmtId="49" fontId="14" fillId="0" borderId="11" xfId="53" applyNumberFormat="1" applyFont="1" applyBorder="1" applyAlignment="1">
      <alignment horizontal="left" vertical="center"/>
      <protection/>
    </xf>
    <xf numFmtId="0" fontId="14" fillId="0" borderId="11" xfId="53" applyFont="1" applyBorder="1" applyAlignment="1">
      <alignment horizontal="left" vertical="center"/>
      <protection/>
    </xf>
    <xf numFmtId="4" fontId="34" fillId="0" borderId="11" xfId="53" applyNumberFormat="1" applyFont="1" applyBorder="1" applyAlignment="1">
      <alignment horizontal="center" vertical="center"/>
      <protection/>
    </xf>
    <xf numFmtId="49" fontId="14" fillId="0" borderId="11" xfId="53" applyNumberFormat="1" applyFont="1" applyBorder="1" applyAlignment="1">
      <alignment horizontal="left" vertical="center" wrapText="1"/>
      <protection/>
    </xf>
    <xf numFmtId="43" fontId="34" fillId="0" borderId="11" xfId="62" applyFont="1" applyBorder="1" applyAlignment="1">
      <alignment horizontal="center" vertical="center"/>
    </xf>
    <xf numFmtId="4" fontId="14" fillId="0" borderId="12" xfId="53" applyNumberFormat="1" applyFont="1" applyBorder="1" applyAlignment="1">
      <alignment horizontal="center" vertical="center"/>
      <protection/>
    </xf>
    <xf numFmtId="4" fontId="14" fillId="0" borderId="11" xfId="53" applyNumberFormat="1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left" vertical="center" wrapText="1"/>
      <protection/>
    </xf>
    <xf numFmtId="0" fontId="14" fillId="0" borderId="26" xfId="53" applyFont="1" applyBorder="1" applyAlignment="1">
      <alignment horizontal="center" vertical="center" wrapText="1"/>
      <protection/>
    </xf>
    <xf numFmtId="0" fontId="14" fillId="0" borderId="26" xfId="53" applyFont="1" applyBorder="1" applyAlignment="1">
      <alignment horizontal="left" vertical="center" wrapText="1"/>
      <protection/>
    </xf>
    <xf numFmtId="0" fontId="34" fillId="0" borderId="11" xfId="53" applyFont="1" applyBorder="1" applyAlignment="1">
      <alignment horizontal="center" vertical="center"/>
      <protection/>
    </xf>
    <xf numFmtId="0" fontId="14" fillId="0" borderId="45" xfId="53" applyFont="1" applyBorder="1" applyAlignment="1">
      <alignment horizontal="center" vertical="center"/>
      <protection/>
    </xf>
    <xf numFmtId="0" fontId="14" fillId="0" borderId="11" xfId="53" applyFont="1" applyBorder="1" applyAlignment="1">
      <alignment horizontal="center"/>
      <protection/>
    </xf>
    <xf numFmtId="0" fontId="40" fillId="0" borderId="11" xfId="0" applyFont="1" applyBorder="1" applyAlignment="1">
      <alignment horizontal="center"/>
    </xf>
    <xf numFmtId="43" fontId="34" fillId="0" borderId="11" xfId="62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right"/>
    </xf>
    <xf numFmtId="0" fontId="23" fillId="32" borderId="11" xfId="54" applyNumberFormat="1" applyFont="1" applyFill="1" applyBorder="1" applyAlignment="1">
      <alignment horizontal="center" vertical="top" wrapText="1"/>
      <protection/>
    </xf>
    <xf numFmtId="0" fontId="14" fillId="0" borderId="11" xfId="53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4" fillId="0" borderId="20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left" vertical="top" wrapText="1"/>
    </xf>
    <xf numFmtId="0" fontId="34" fillId="33" borderId="20" xfId="0" applyFont="1" applyFill="1" applyBorder="1" applyAlignment="1">
      <alignment horizontal="center" vertical="top" wrapText="1"/>
    </xf>
    <xf numFmtId="0" fontId="34" fillId="33" borderId="26" xfId="0" applyFont="1" applyFill="1" applyBorder="1" applyAlignment="1">
      <alignment horizontal="center" vertical="top" wrapText="1"/>
    </xf>
    <xf numFmtId="0" fontId="34" fillId="33" borderId="12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0" fontId="34" fillId="0" borderId="26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4" fillId="33" borderId="20" xfId="0" applyFont="1" applyFill="1" applyBorder="1" applyAlignment="1">
      <alignment horizontal="left" vertical="center" wrapText="1"/>
    </xf>
    <xf numFmtId="0" fontId="34" fillId="33" borderId="26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4" fillId="0" borderId="11" xfId="53" applyFont="1" applyFill="1" applyBorder="1" applyAlignment="1">
      <alignment horizontal="left" vertical="center" wrapText="1"/>
      <protection/>
    </xf>
    <xf numFmtId="0" fontId="34" fillId="0" borderId="11" xfId="53" applyFont="1" applyFill="1" applyBorder="1" applyAlignment="1">
      <alignment horizontal="center" vertical="center" wrapText="1"/>
      <protection/>
    </xf>
    <xf numFmtId="0" fontId="34" fillId="33" borderId="11" xfId="53" applyFont="1" applyFill="1" applyBorder="1" applyAlignment="1">
      <alignment horizontal="center" vertical="center" wrapText="1"/>
      <protection/>
    </xf>
    <xf numFmtId="14" fontId="34" fillId="33" borderId="11" xfId="53" applyNumberFormat="1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2" fontId="34" fillId="0" borderId="11" xfId="53" applyNumberFormat="1" applyFont="1" applyFill="1" applyBorder="1" applyAlignment="1">
      <alignment horizontal="center" vertical="center" wrapText="1"/>
      <protection/>
    </xf>
    <xf numFmtId="0" fontId="12" fillId="0" borderId="0" xfId="53" applyAlignment="1">
      <alignment horizontal="left"/>
      <protection/>
    </xf>
    <xf numFmtId="0" fontId="14" fillId="0" borderId="11" xfId="53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49" fontId="34" fillId="0" borderId="11" xfId="0" applyNumberFormat="1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14" fillId="32" borderId="11" xfId="0" applyNumberFormat="1" applyFont="1" applyFill="1" applyBorder="1" applyAlignment="1">
      <alignment horizontal="center" vertical="top" wrapText="1"/>
    </xf>
    <xf numFmtId="49" fontId="14" fillId="32" borderId="11" xfId="0" applyNumberFormat="1" applyFont="1" applyFill="1" applyBorder="1" applyAlignment="1">
      <alignment horizontal="center" vertical="top" wrapText="1"/>
    </xf>
    <xf numFmtId="0" fontId="42" fillId="0" borderId="17" xfId="0" applyFont="1" applyBorder="1" applyAlignment="1">
      <alignment horizontal="left"/>
    </xf>
    <xf numFmtId="49" fontId="10" fillId="32" borderId="0" xfId="0" applyNumberFormat="1" applyFont="1" applyFill="1" applyBorder="1" applyAlignment="1">
      <alignment horizontal="center" vertical="top" wrapText="1"/>
    </xf>
    <xf numFmtId="49" fontId="11" fillId="32" borderId="0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left" vertical="top" wrapText="1"/>
    </xf>
    <xf numFmtId="49" fontId="14" fillId="32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37" fillId="0" borderId="12" xfId="53" applyNumberFormat="1" applyFont="1" applyFill="1" applyBorder="1" applyAlignment="1" applyProtection="1">
      <alignment horizontal="center" vertical="center" wrapText="1"/>
      <protection/>
    </xf>
    <xf numFmtId="0" fontId="37" fillId="0" borderId="11" xfId="53" applyNumberFormat="1" applyFont="1" applyFill="1" applyBorder="1" applyAlignment="1" applyProtection="1">
      <alignment horizontal="center" vertical="center" wrapText="1"/>
      <protection/>
    </xf>
    <xf numFmtId="0" fontId="36" fillId="0" borderId="12" xfId="53" applyNumberFormat="1" applyFont="1" applyFill="1" applyBorder="1" applyAlignment="1" applyProtection="1">
      <alignment horizontal="center" vertical="center" wrapText="1"/>
      <protection/>
    </xf>
    <xf numFmtId="0" fontId="36" fillId="0" borderId="11" xfId="53" applyNumberFormat="1" applyFont="1" applyFill="1" applyBorder="1" applyAlignment="1" applyProtection="1">
      <alignment horizontal="center" vertical="center" wrapText="1"/>
      <protection/>
    </xf>
    <xf numFmtId="49" fontId="37" fillId="0" borderId="11" xfId="53" applyNumberFormat="1" applyFont="1" applyFill="1" applyBorder="1" applyAlignment="1" applyProtection="1">
      <alignment horizontal="center" vertical="center"/>
      <protection/>
    </xf>
    <xf numFmtId="4" fontId="36" fillId="0" borderId="11" xfId="53" applyNumberFormat="1" applyFont="1" applyFill="1" applyBorder="1" applyAlignment="1" applyProtection="1">
      <alignment horizontal="center" vertical="center"/>
      <protection/>
    </xf>
    <xf numFmtId="0" fontId="37" fillId="0" borderId="12" xfId="53" applyNumberFormat="1" applyFont="1" applyFill="1" applyBorder="1" applyAlignment="1" applyProtection="1">
      <alignment horizontal="left" vertical="center" wrapText="1"/>
      <protection/>
    </xf>
    <xf numFmtId="0" fontId="37" fillId="0" borderId="11" xfId="53" applyNumberFormat="1" applyFont="1" applyFill="1" applyBorder="1" applyAlignment="1" applyProtection="1">
      <alignment horizontal="left" vertical="center" wrapText="1"/>
      <protection/>
    </xf>
    <xf numFmtId="0" fontId="37" fillId="0" borderId="12" xfId="53" applyNumberFormat="1" applyFont="1" applyFill="1" applyBorder="1" applyAlignment="1" applyProtection="1">
      <alignment horizontal="center" vertical="center"/>
      <protection/>
    </xf>
    <xf numFmtId="0" fontId="37" fillId="0" borderId="11" xfId="53" applyNumberFormat="1" applyFont="1" applyFill="1" applyBorder="1" applyAlignment="1" applyProtection="1">
      <alignment horizontal="center" vertical="center"/>
      <protection/>
    </xf>
    <xf numFmtId="4" fontId="37" fillId="0" borderId="11" xfId="53" applyNumberFormat="1" applyFont="1" applyFill="1" applyBorder="1" applyAlignment="1" applyProtection="1">
      <alignment horizontal="center" vertical="center"/>
      <protection/>
    </xf>
    <xf numFmtId="0" fontId="36" fillId="0" borderId="12" xfId="53" applyNumberFormat="1" applyFont="1" applyFill="1" applyBorder="1" applyAlignment="1" applyProtection="1">
      <alignment horizontal="left" vertical="center" wrapText="1"/>
      <protection/>
    </xf>
    <xf numFmtId="0" fontId="36" fillId="0" borderId="11" xfId="53" applyNumberFormat="1" applyFont="1" applyFill="1" applyBorder="1" applyAlignment="1" applyProtection="1">
      <alignment horizontal="left" vertical="center" wrapText="1"/>
      <protection/>
    </xf>
    <xf numFmtId="49" fontId="37" fillId="0" borderId="11" xfId="53" applyNumberFormat="1" applyFont="1" applyFill="1" applyBorder="1" applyAlignment="1" applyProtection="1">
      <alignment horizontal="right"/>
      <protection/>
    </xf>
    <xf numFmtId="0" fontId="37" fillId="0" borderId="12" xfId="53" applyNumberFormat="1" applyFont="1" applyFill="1" applyBorder="1" applyAlignment="1" applyProtection="1">
      <alignment horizontal="left" wrapText="1"/>
      <protection/>
    </xf>
    <xf numFmtId="0" fontId="37" fillId="0" borderId="11" xfId="53" applyNumberFormat="1" applyFont="1" applyFill="1" applyBorder="1" applyAlignment="1" applyProtection="1">
      <alignment horizontal="left" wrapText="1"/>
      <protection/>
    </xf>
    <xf numFmtId="4" fontId="37" fillId="0" borderId="11" xfId="53" applyNumberFormat="1" applyFont="1" applyFill="1" applyBorder="1" applyAlignment="1" applyProtection="1">
      <alignment horizontal="right"/>
      <protection/>
    </xf>
    <xf numFmtId="0" fontId="37" fillId="0" borderId="12" xfId="53" applyNumberFormat="1" applyFont="1" applyFill="1" applyBorder="1" applyAlignment="1" applyProtection="1">
      <alignment wrapText="1"/>
      <protection/>
    </xf>
    <xf numFmtId="0" fontId="37" fillId="0" borderId="11" xfId="53" applyNumberFormat="1" applyFont="1" applyFill="1" applyBorder="1" applyAlignment="1" applyProtection="1">
      <alignment wrapText="1"/>
      <protection/>
    </xf>
    <xf numFmtId="4" fontId="36" fillId="0" borderId="11" xfId="53" applyNumberFormat="1" applyFont="1" applyFill="1" applyBorder="1" applyAlignment="1" applyProtection="1">
      <alignment horizontal="center"/>
      <protection/>
    </xf>
    <xf numFmtId="0" fontId="36" fillId="0" borderId="12" xfId="53" applyNumberFormat="1" applyFont="1" applyFill="1" applyBorder="1" applyAlignment="1" applyProtection="1">
      <alignment wrapText="1"/>
      <protection/>
    </xf>
    <xf numFmtId="0" fontId="36" fillId="0" borderId="11" xfId="53" applyNumberFormat="1" applyFont="1" applyFill="1" applyBorder="1" applyAlignment="1" applyProtection="1">
      <alignment wrapText="1"/>
      <protection/>
    </xf>
    <xf numFmtId="0" fontId="37" fillId="0" borderId="17" xfId="53" applyNumberFormat="1" applyFont="1" applyFill="1" applyBorder="1" applyAlignment="1" applyProtection="1">
      <alignment horizontal="left" vertical="center" wrapText="1"/>
      <protection/>
    </xf>
    <xf numFmtId="0" fontId="37" fillId="0" borderId="16" xfId="53" applyNumberFormat="1" applyFont="1" applyFill="1" applyBorder="1" applyAlignment="1" applyProtection="1">
      <alignment horizontal="left" vertical="center" wrapText="1"/>
      <protection/>
    </xf>
    <xf numFmtId="0" fontId="37" fillId="0" borderId="10" xfId="53" applyNumberFormat="1" applyFont="1" applyFill="1" applyBorder="1" applyAlignment="1" applyProtection="1">
      <alignment horizontal="left" vertical="center" wrapText="1"/>
      <protection/>
    </xf>
    <xf numFmtId="0" fontId="37" fillId="0" borderId="46" xfId="53" applyNumberFormat="1" applyFont="1" applyFill="1" applyBorder="1" applyAlignment="1" applyProtection="1">
      <alignment horizontal="left" vertical="center" wrapText="1"/>
      <protection/>
    </xf>
    <xf numFmtId="0" fontId="18" fillId="0" borderId="14" xfId="53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12" fillId="0" borderId="0" xfId="53" applyNumberFormat="1" applyFont="1" applyFill="1" applyAlignment="1" applyProtection="1">
      <alignment horizontal="center"/>
      <protection/>
    </xf>
    <xf numFmtId="0" fontId="28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091;&#1093;&#1075;&#1072;&#1083;&#1090;&#1077;&#1088;\&#1052;&#1086;&#1080;%20&#1076;&#1086;&#1082;&#1091;&#1084;&#1077;&#1085;&#1090;&#1099;\&#1047;&#1072;&#1075;&#1088;&#1091;&#1079;&#1082;&#1080;\&#1087;&#1086;&#1103;&#1089;&#1085;&#1080;&#1090;&#1077;&#1083;&#1100;&#1085;&#1072;&#1103;%20&#1079;&#1072;&#1087;&#1080;&#1089;&#1082;&#1072;\&#1092;.0503177%20&#1085;&#1072;%2001.01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Таблица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showGridLines="0" view="pageBreakPreview" zoomScaleNormal="160" zoomScaleSheetLayoutView="100" zoomScalePageLayoutView="0" workbookViewId="0" topLeftCell="A7">
      <selection activeCell="A17" sqref="A17:AT17"/>
    </sheetView>
  </sheetViews>
  <sheetFormatPr defaultColWidth="9.140625" defaultRowHeight="15"/>
  <cols>
    <col min="1" max="5" width="1.7109375" style="69" customWidth="1"/>
    <col min="6" max="6" width="2.8515625" style="69" customWidth="1"/>
    <col min="7" max="27" width="1.7109375" style="69" customWidth="1"/>
    <col min="28" max="29" width="1.28515625" style="69" customWidth="1"/>
    <col min="30" max="43" width="1.7109375" style="69" customWidth="1"/>
    <col min="44" max="45" width="1.7109375" style="68" customWidth="1"/>
    <col min="46" max="46" width="33.421875" style="68" customWidth="1"/>
    <col min="47" max="53" width="1.28515625" style="68" customWidth="1"/>
    <col min="54" max="16384" width="9.140625" style="68" customWidth="1"/>
  </cols>
  <sheetData>
    <row r="1" spans="1:46" ht="19.5" customHeight="1">
      <c r="A1" s="231" t="s">
        <v>205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</row>
    <row r="2" spans="1:46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</row>
    <row r="3" spans="1:46" ht="13.5" customHeight="1">
      <c r="A3" s="212" t="s">
        <v>169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76"/>
    </row>
    <row r="4" spans="1:46" ht="12.7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4"/>
      <c r="AT4" s="145" t="s">
        <v>168</v>
      </c>
    </row>
    <row r="5" spans="1:46" ht="13.5" customHeight="1">
      <c r="A5" s="215" t="s">
        <v>155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139"/>
      <c r="AT5" s="146"/>
    </row>
    <row r="6" spans="1:46" ht="13.5" customHeight="1">
      <c r="A6" s="215" t="s">
        <v>167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23" t="s">
        <v>170</v>
      </c>
      <c r="S6" s="223"/>
      <c r="T6" s="223"/>
      <c r="U6" s="223"/>
      <c r="V6" s="223"/>
      <c r="W6" s="223"/>
      <c r="X6" s="223"/>
      <c r="Y6" s="223"/>
      <c r="Z6" s="223"/>
      <c r="AA6" s="223"/>
      <c r="AB6" s="219">
        <v>20</v>
      </c>
      <c r="AC6" s="219"/>
      <c r="AD6" s="232" t="s">
        <v>326</v>
      </c>
      <c r="AE6" s="232"/>
      <c r="AF6" s="221" t="s">
        <v>159</v>
      </c>
      <c r="AG6" s="221"/>
      <c r="AH6" s="221"/>
      <c r="AI6" s="221"/>
      <c r="AJ6" s="221"/>
      <c r="AK6" s="215" t="s">
        <v>84</v>
      </c>
      <c r="AL6" s="215"/>
      <c r="AM6" s="215"/>
      <c r="AN6" s="215"/>
      <c r="AO6" s="215"/>
      <c r="AP6" s="215"/>
      <c r="AQ6" s="215"/>
      <c r="AR6" s="215"/>
      <c r="AS6" s="139"/>
      <c r="AT6" s="178" t="s">
        <v>327</v>
      </c>
    </row>
    <row r="7" spans="1:46" ht="54" customHeight="1">
      <c r="A7" s="216" t="s">
        <v>166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 t="s">
        <v>16</v>
      </c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5" t="s">
        <v>156</v>
      </c>
      <c r="AL7" s="215"/>
      <c r="AM7" s="215"/>
      <c r="AN7" s="215"/>
      <c r="AO7" s="215"/>
      <c r="AP7" s="215"/>
      <c r="AQ7" s="215"/>
      <c r="AR7" s="215"/>
      <c r="AS7" s="139"/>
      <c r="AT7" s="186" t="s">
        <v>4</v>
      </c>
    </row>
    <row r="8" spans="1:46" ht="58.5" customHeight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5" t="s">
        <v>157</v>
      </c>
      <c r="AL8" s="215"/>
      <c r="AM8" s="215"/>
      <c r="AN8" s="215"/>
      <c r="AO8" s="215"/>
      <c r="AP8" s="215"/>
      <c r="AQ8" s="215"/>
      <c r="AR8" s="215"/>
      <c r="AS8" s="139"/>
      <c r="AT8" s="186"/>
    </row>
    <row r="9" spans="1:46" ht="29.25" customHeight="1">
      <c r="A9" s="216" t="s">
        <v>17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22" t="s">
        <v>18</v>
      </c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19" t="s">
        <v>158</v>
      </c>
      <c r="AL9" s="219"/>
      <c r="AM9" s="219"/>
      <c r="AN9" s="219"/>
      <c r="AO9" s="219"/>
      <c r="AP9" s="219"/>
      <c r="AQ9" s="219"/>
      <c r="AR9" s="219"/>
      <c r="AS9" s="140"/>
      <c r="AT9" s="186" t="s">
        <v>5</v>
      </c>
    </row>
    <row r="10" spans="1:46" ht="13.5" customHeight="1">
      <c r="A10" s="220" t="s">
        <v>15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1"/>
      <c r="AT10" s="30"/>
    </row>
    <row r="11" spans="1:46" ht="13.5" customHeight="1">
      <c r="A11" s="220" t="s">
        <v>165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15" t="s">
        <v>164</v>
      </c>
      <c r="AL11" s="215"/>
      <c r="AM11" s="215"/>
      <c r="AN11" s="215"/>
      <c r="AO11" s="215"/>
      <c r="AP11" s="215"/>
      <c r="AQ11" s="215"/>
      <c r="AR11" s="215"/>
      <c r="AS11" s="139"/>
      <c r="AT11" s="146" t="s">
        <v>163</v>
      </c>
    </row>
    <row r="12" spans="1:46" ht="21.7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</row>
    <row r="13" spans="1:46" ht="15.75" customHeight="1">
      <c r="A13" s="224" t="s">
        <v>6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</row>
    <row r="14" spans="1:46" ht="13.5" customHeight="1">
      <c r="A14" s="225" t="s">
        <v>7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</row>
    <row r="15" spans="1:46" ht="13.5" customHeight="1">
      <c r="A15" s="225" t="s">
        <v>10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</row>
    <row r="16" spans="1:46" ht="13.5" customHeight="1">
      <c r="A16" s="225" t="s">
        <v>8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</row>
    <row r="17" spans="1:46" ht="13.5" customHeight="1">
      <c r="A17" s="225" t="s">
        <v>12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</row>
    <row r="18" spans="1:46" ht="13.5" customHeight="1">
      <c r="A18" s="185" t="s">
        <v>318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</row>
    <row r="19" spans="1:46" ht="13.5" customHeight="1">
      <c r="A19" s="224" t="s">
        <v>9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</row>
    <row r="20" spans="1:46" ht="13.5" customHeight="1">
      <c r="A20" s="224" t="s">
        <v>11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</row>
    <row r="21" spans="1:46" ht="13.5" customHeight="1">
      <c r="A21" s="224" t="s">
        <v>14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</row>
    <row r="22" spans="1:46" ht="13.5" customHeight="1">
      <c r="A22" s="224" t="s">
        <v>340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</row>
    <row r="23" spans="1:46" ht="13.5" customHeight="1">
      <c r="A23" s="228" t="s">
        <v>329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</row>
    <row r="24" spans="1:46" ht="13.5" customHeight="1">
      <c r="A24" s="228" t="s">
        <v>337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</row>
    <row r="25" spans="1:46" ht="13.5" customHeight="1">
      <c r="A25" s="228" t="s">
        <v>336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</row>
    <row r="26" spans="1:46" ht="13.5" customHeight="1">
      <c r="A26" s="225" t="s">
        <v>330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</row>
    <row r="27" spans="1:46" ht="13.5" customHeight="1">
      <c r="A27" s="225" t="s">
        <v>331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</row>
    <row r="28" spans="1:46" ht="13.5" customHeight="1">
      <c r="A28" s="225" t="s">
        <v>332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</row>
    <row r="29" spans="1:46" ht="13.5" customHeight="1">
      <c r="A29" s="225" t="s">
        <v>333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</row>
    <row r="30" spans="1:46" ht="13.5" customHeight="1">
      <c r="A30" s="185" t="s">
        <v>334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</row>
    <row r="31" spans="1:46" ht="13.5" customHeight="1">
      <c r="A31" s="225" t="s">
        <v>335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</row>
    <row r="32" spans="1:46" ht="13.5" customHeight="1">
      <c r="A32" s="185" t="s">
        <v>338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</row>
    <row r="33" spans="1:46" ht="13.5" customHeight="1">
      <c r="A33" s="225" t="s">
        <v>13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</row>
    <row r="34" spans="1:46" ht="13.5" customHeight="1">
      <c r="A34" s="225" t="s">
        <v>315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</row>
    <row r="35" spans="1:46" ht="13.5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</row>
    <row r="36" spans="1:46" ht="13.5" customHeight="1">
      <c r="A36" s="229" t="s">
        <v>316</v>
      </c>
      <c r="B36" s="229"/>
      <c r="C36" s="229"/>
      <c r="D36" s="229"/>
      <c r="E36" s="229"/>
      <c r="F36" s="229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78"/>
      <c r="R36" s="230" t="s">
        <v>317</v>
      </c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</row>
    <row r="37" spans="1:49" ht="13.5" customHeight="1">
      <c r="A37" s="229"/>
      <c r="B37" s="229"/>
      <c r="C37" s="229"/>
      <c r="D37" s="229"/>
      <c r="E37" s="229"/>
      <c r="F37" s="229"/>
      <c r="G37" s="210" t="s">
        <v>162</v>
      </c>
      <c r="H37" s="210"/>
      <c r="I37" s="210"/>
      <c r="J37" s="210"/>
      <c r="K37" s="210"/>
      <c r="L37" s="210"/>
      <c r="M37" s="210"/>
      <c r="N37" s="210"/>
      <c r="O37" s="210"/>
      <c r="P37" s="210"/>
      <c r="Q37" s="78"/>
      <c r="R37" s="210" t="s">
        <v>161</v>
      </c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74"/>
      <c r="AV37" s="74"/>
      <c r="AW37" s="74"/>
    </row>
    <row r="38" spans="1:49" ht="13.5" customHeight="1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74"/>
      <c r="AV38" s="74"/>
      <c r="AW38" s="74"/>
    </row>
    <row r="39" spans="1:49" ht="13.5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74"/>
      <c r="AV39" s="74"/>
      <c r="AW39" s="74"/>
    </row>
    <row r="40" spans="1:49" ht="13.5" customHeight="1">
      <c r="A40" s="229" t="s">
        <v>109</v>
      </c>
      <c r="B40" s="229"/>
      <c r="C40" s="229"/>
      <c r="D40" s="229"/>
      <c r="E40" s="229"/>
      <c r="F40" s="229"/>
      <c r="G40" s="229"/>
      <c r="H40" s="229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78"/>
      <c r="T40" s="230" t="s">
        <v>279</v>
      </c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75"/>
      <c r="AV40" s="75"/>
      <c r="AW40" s="75"/>
    </row>
    <row r="41" spans="1:49" ht="13.5" customHeight="1">
      <c r="A41" s="229"/>
      <c r="B41" s="229"/>
      <c r="C41" s="229"/>
      <c r="D41" s="229"/>
      <c r="E41" s="229"/>
      <c r="F41" s="229"/>
      <c r="G41" s="229"/>
      <c r="H41" s="229"/>
      <c r="I41" s="210" t="s">
        <v>162</v>
      </c>
      <c r="J41" s="210"/>
      <c r="K41" s="210"/>
      <c r="L41" s="210"/>
      <c r="M41" s="210"/>
      <c r="N41" s="210"/>
      <c r="O41" s="210"/>
      <c r="P41" s="210"/>
      <c r="Q41" s="210"/>
      <c r="R41" s="210"/>
      <c r="S41" s="78"/>
      <c r="T41" s="210" t="s">
        <v>161</v>
      </c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74"/>
      <c r="AV41" s="74"/>
      <c r="AW41" s="74"/>
    </row>
    <row r="42" spans="1:49" ht="12.75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74"/>
      <c r="AV42" s="74"/>
      <c r="AW42" s="74"/>
    </row>
    <row r="43" spans="1:49" ht="13.5">
      <c r="A43" s="79" t="s">
        <v>160</v>
      </c>
      <c r="B43" s="233">
        <v>17</v>
      </c>
      <c r="C43" s="233"/>
      <c r="D43" s="77" t="s">
        <v>160</v>
      </c>
      <c r="E43" s="234" t="s">
        <v>170</v>
      </c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5">
        <v>20</v>
      </c>
      <c r="Q43" s="235"/>
      <c r="R43" s="236" t="s">
        <v>326</v>
      </c>
      <c r="S43" s="236"/>
      <c r="T43" s="229" t="s">
        <v>159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73"/>
      <c r="AV43" s="73"/>
      <c r="AW43" s="73"/>
    </row>
    <row r="44" spans="44:49" ht="12">
      <c r="AR44" s="72"/>
      <c r="AS44" s="72"/>
      <c r="AT44" s="72"/>
      <c r="AU44" s="73"/>
      <c r="AV44" s="73"/>
      <c r="AW44" s="73"/>
    </row>
    <row r="45" spans="44:46" ht="15" customHeight="1">
      <c r="AR45" s="72"/>
      <c r="AS45" s="72"/>
      <c r="AT45" s="72"/>
    </row>
    <row r="46" spans="44:46" ht="9.75" customHeight="1">
      <c r="AR46" s="72"/>
      <c r="AS46" s="72"/>
      <c r="AT46" s="72"/>
    </row>
    <row r="47" spans="44:46" ht="9.75" customHeight="1">
      <c r="AR47" s="72"/>
      <c r="AS47" s="72"/>
      <c r="AT47" s="72"/>
    </row>
    <row r="48" spans="44:46" ht="16.5" customHeight="1">
      <c r="AR48" s="72"/>
      <c r="AS48" s="72"/>
      <c r="AT48" s="72"/>
    </row>
    <row r="49" spans="44:46" ht="18" customHeight="1">
      <c r="AR49" s="72"/>
      <c r="AS49" s="72"/>
      <c r="AT49" s="72"/>
    </row>
    <row r="50" spans="1:46" ht="9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0"/>
      <c r="AS50" s="70"/>
      <c r="AT50" s="70"/>
    </row>
    <row r="51" ht="9.75" customHeight="1"/>
  </sheetData>
  <sheetProtection/>
  <mergeCells count="66">
    <mergeCell ref="A21:AT21"/>
    <mergeCell ref="A22:AT22"/>
    <mergeCell ref="A33:AT33"/>
    <mergeCell ref="A34:AT34"/>
    <mergeCell ref="A41:H41"/>
    <mergeCell ref="I41:R41"/>
    <mergeCell ref="T41:AH41"/>
    <mergeCell ref="T40:AH40"/>
    <mergeCell ref="A39:AT39"/>
    <mergeCell ref="A37:F37"/>
    <mergeCell ref="T43:AT43"/>
    <mergeCell ref="A42:AT42"/>
    <mergeCell ref="AI40:AT40"/>
    <mergeCell ref="AI41:AT41"/>
    <mergeCell ref="B43:C43"/>
    <mergeCell ref="E43:O43"/>
    <mergeCell ref="P43:Q43"/>
    <mergeCell ref="R43:S43"/>
    <mergeCell ref="A40:H40"/>
    <mergeCell ref="I40:R40"/>
    <mergeCell ref="G37:P37"/>
    <mergeCell ref="R37:AF37"/>
    <mergeCell ref="A36:F36"/>
    <mergeCell ref="G36:P36"/>
    <mergeCell ref="R36:AF36"/>
    <mergeCell ref="A1:AT1"/>
    <mergeCell ref="A5:AR5"/>
    <mergeCell ref="AD6:AE6"/>
    <mergeCell ref="A26:AT26"/>
    <mergeCell ref="A27:AT27"/>
    <mergeCell ref="A35:AT35"/>
    <mergeCell ref="A29:AT29"/>
    <mergeCell ref="A31:AT31"/>
    <mergeCell ref="A17:AT17"/>
    <mergeCell ref="A19:AT19"/>
    <mergeCell ref="A23:AT23"/>
    <mergeCell ref="A24:AT24"/>
    <mergeCell ref="A20:AT20"/>
    <mergeCell ref="A28:AT28"/>
    <mergeCell ref="A25:AT25"/>
    <mergeCell ref="A13:AT13"/>
    <mergeCell ref="A14:AT14"/>
    <mergeCell ref="A15:AT15"/>
    <mergeCell ref="A16:AT16"/>
    <mergeCell ref="A11:AJ11"/>
    <mergeCell ref="AK11:AR11"/>
    <mergeCell ref="A12:AT12"/>
    <mergeCell ref="AK9:AR9"/>
    <mergeCell ref="A10:AS10"/>
    <mergeCell ref="A9:Q9"/>
    <mergeCell ref="R9:AJ9"/>
    <mergeCell ref="AK8:AR8"/>
    <mergeCell ref="R6:AA6"/>
    <mergeCell ref="AB6:AC6"/>
    <mergeCell ref="AF6:AJ6"/>
    <mergeCell ref="AK6:AR6"/>
    <mergeCell ref="A2:AT2"/>
    <mergeCell ref="A38:AT38"/>
    <mergeCell ref="AG36:AT36"/>
    <mergeCell ref="AG37:AT37"/>
    <mergeCell ref="A3:AS3"/>
    <mergeCell ref="A4:AS4"/>
    <mergeCell ref="A6:Q6"/>
    <mergeCell ref="A7:Q8"/>
    <mergeCell ref="R7:AJ8"/>
    <mergeCell ref="AK7:AR7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D13"/>
  <sheetViews>
    <sheetView view="pageBreakPreview" zoomScaleNormal="190" zoomScaleSheetLayoutView="100" zoomScalePageLayoutView="0" workbookViewId="0" topLeftCell="A1">
      <selection activeCell="DF13" sqref="DF13"/>
    </sheetView>
  </sheetViews>
  <sheetFormatPr defaultColWidth="9.140625" defaultRowHeight="15"/>
  <cols>
    <col min="1" max="1" width="1.28515625" style="0" customWidth="1"/>
    <col min="2" max="2" width="1.1484375" style="0" customWidth="1"/>
    <col min="3" max="3" width="0.9921875" style="0" customWidth="1"/>
    <col min="4" max="5" width="1.421875" style="0" customWidth="1"/>
    <col min="6" max="6" width="1.1484375" style="0" customWidth="1"/>
    <col min="7" max="7" width="1.421875" style="0" customWidth="1"/>
    <col min="8" max="8" width="0.85546875" style="0" customWidth="1"/>
    <col min="9" max="9" width="0.71875" style="0" customWidth="1"/>
    <col min="10" max="10" width="0.5625" style="0" customWidth="1"/>
    <col min="11" max="11" width="1.1484375" style="0" customWidth="1"/>
    <col min="12" max="12" width="8.00390625" style="0" customWidth="1"/>
    <col min="13" max="13" width="0.85546875" style="0" hidden="1" customWidth="1"/>
    <col min="14" max="23" width="9.140625" style="0" hidden="1" customWidth="1"/>
    <col min="24" max="24" width="3.7109375" style="0" customWidth="1"/>
    <col min="25" max="25" width="1.1484375" style="0" customWidth="1"/>
    <col min="26" max="31" width="9.140625" style="0" hidden="1" customWidth="1"/>
    <col min="32" max="32" width="2.8515625" style="0" customWidth="1"/>
    <col min="33" max="48" width="9.140625" style="0" hidden="1" customWidth="1"/>
    <col min="49" max="49" width="6.140625" style="0" customWidth="1"/>
    <col min="50" max="50" width="8.00390625" style="0" customWidth="1"/>
    <col min="51" max="51" width="13.7109375" style="0" customWidth="1"/>
    <col min="52" max="52" width="1.1484375" style="0" customWidth="1"/>
    <col min="53" max="53" width="0.42578125" style="0" customWidth="1"/>
    <col min="54" max="55" width="1.421875" style="0" customWidth="1"/>
    <col min="56" max="56" width="0.42578125" style="0" customWidth="1"/>
    <col min="57" max="57" width="1.1484375" style="0" customWidth="1"/>
    <col min="58" max="58" width="1.7109375" style="0" customWidth="1"/>
    <col min="59" max="59" width="0.9921875" style="0" customWidth="1"/>
    <col min="60" max="61" width="0.71875" style="0" customWidth="1"/>
    <col min="62" max="62" width="0.9921875" style="0" customWidth="1"/>
    <col min="63" max="63" width="0.5625" style="0" customWidth="1"/>
    <col min="64" max="64" width="0.9921875" style="0" customWidth="1"/>
    <col min="65" max="65" width="0.42578125" style="0" customWidth="1"/>
    <col min="66" max="66" width="0.9921875" style="0" customWidth="1"/>
    <col min="67" max="67" width="0.85546875" style="0" customWidth="1"/>
    <col min="68" max="68" width="11.140625" style="0" customWidth="1"/>
    <col min="69" max="69" width="0.71875" style="0" hidden="1" customWidth="1"/>
    <col min="70" max="71" width="0.9921875" style="0" hidden="1" customWidth="1"/>
    <col min="72" max="72" width="0.5625" style="0" hidden="1" customWidth="1"/>
    <col min="73" max="73" width="1.28515625" style="0" hidden="1" customWidth="1"/>
    <col min="74" max="74" width="0.5625" style="0" hidden="1" customWidth="1"/>
    <col min="75" max="76" width="0.42578125" style="0" hidden="1" customWidth="1"/>
    <col min="77" max="78" width="1.1484375" style="0" hidden="1" customWidth="1"/>
    <col min="79" max="79" width="1.1484375" style="0" customWidth="1"/>
    <col min="80" max="80" width="0.9921875" style="0" customWidth="1"/>
    <col min="81" max="81" width="1.1484375" style="0" customWidth="1"/>
    <col min="82" max="82" width="0.85546875" style="0" customWidth="1"/>
    <col min="83" max="87" width="9.140625" style="0" hidden="1" customWidth="1"/>
    <col min="88" max="88" width="2.140625" style="0" hidden="1" customWidth="1"/>
    <col min="89" max="93" width="9.140625" style="0" hidden="1" customWidth="1"/>
    <col min="94" max="94" width="1.8515625" style="0" hidden="1" customWidth="1"/>
    <col min="95" max="98" width="9.140625" style="0" hidden="1" customWidth="1"/>
    <col min="99" max="99" width="1.8515625" style="0" customWidth="1"/>
    <col min="100" max="102" width="9.140625" style="0" hidden="1" customWidth="1"/>
    <col min="103" max="103" width="1.8515625" style="0" customWidth="1"/>
    <col min="104" max="104" width="9.140625" style="0" hidden="1" customWidth="1"/>
    <col min="105" max="105" width="3.28125" style="0" customWidth="1"/>
    <col min="106" max="106" width="9.140625" style="0" hidden="1" customWidth="1"/>
    <col min="107" max="107" width="5.28125" style="0" customWidth="1"/>
    <col min="108" max="108" width="6.28125" style="0" customWidth="1"/>
  </cols>
  <sheetData>
    <row r="1" spans="1:108" ht="17.25" customHeight="1">
      <c r="A1" s="257" t="s">
        <v>44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</row>
    <row r="2" spans="1:108" ht="17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2"/>
    </row>
    <row r="3" spans="1:108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382" t="s">
        <v>45</v>
      </c>
      <c r="CV3" s="241"/>
      <c r="CW3" s="241"/>
      <c r="CX3" s="241"/>
      <c r="CY3" s="241"/>
      <c r="CZ3" s="241"/>
      <c r="DA3" s="241"/>
      <c r="DB3" s="241"/>
      <c r="DC3" s="241"/>
      <c r="DD3" s="241"/>
    </row>
    <row r="4" spans="1:108" ht="43.5" customHeight="1">
      <c r="A4" s="381" t="s">
        <v>46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 t="s">
        <v>47</v>
      </c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 t="s">
        <v>48</v>
      </c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 t="s">
        <v>49</v>
      </c>
      <c r="CB4" s="381"/>
      <c r="CC4" s="381"/>
      <c r="CD4" s="381"/>
      <c r="CE4" s="381"/>
      <c r="CF4" s="381"/>
      <c r="CG4" s="381"/>
      <c r="CH4" s="381"/>
      <c r="CI4" s="381"/>
      <c r="CJ4" s="381"/>
      <c r="CK4" s="381"/>
      <c r="CL4" s="381"/>
      <c r="CM4" s="381"/>
      <c r="CN4" s="381"/>
      <c r="CO4" s="381"/>
      <c r="CP4" s="381"/>
      <c r="CQ4" s="381"/>
      <c r="CR4" s="381"/>
      <c r="CS4" s="381"/>
      <c r="CT4" s="381"/>
      <c r="CU4" s="381"/>
      <c r="CV4" s="381"/>
      <c r="CW4" s="381"/>
      <c r="CX4" s="381"/>
      <c r="CY4" s="381"/>
      <c r="CZ4" s="381"/>
      <c r="DA4" s="381"/>
      <c r="DB4" s="381"/>
      <c r="DC4" s="381"/>
      <c r="DD4" s="381"/>
    </row>
    <row r="5" spans="1:108" ht="15">
      <c r="A5" s="383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>
        <v>2</v>
      </c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>
        <v>3</v>
      </c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>
        <v>4</v>
      </c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</row>
    <row r="6" spans="1:108" s="113" customFormat="1" ht="47.25" customHeight="1">
      <c r="A6" s="374" t="s">
        <v>269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6"/>
      <c r="X6" s="252" t="s">
        <v>270</v>
      </c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377" t="s">
        <v>22</v>
      </c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9"/>
      <c r="CA6" s="374" t="s">
        <v>50</v>
      </c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375"/>
      <c r="CX6" s="375"/>
      <c r="CY6" s="375"/>
      <c r="CZ6" s="375"/>
      <c r="DA6" s="375"/>
      <c r="DB6" s="375"/>
      <c r="DC6" s="375"/>
      <c r="DD6" s="376"/>
    </row>
    <row r="7" spans="1:108" ht="43.5" customHeight="1">
      <c r="A7" s="374" t="s">
        <v>269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6"/>
      <c r="X7" s="252" t="s">
        <v>271</v>
      </c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377" t="s">
        <v>22</v>
      </c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9"/>
      <c r="CA7" s="374" t="s">
        <v>50</v>
      </c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5"/>
      <c r="CV7" s="375"/>
      <c r="CW7" s="375"/>
      <c r="CX7" s="375"/>
      <c r="CY7" s="375"/>
      <c r="CZ7" s="375"/>
      <c r="DA7" s="375"/>
      <c r="DB7" s="375"/>
      <c r="DC7" s="375"/>
      <c r="DD7" s="376"/>
    </row>
    <row r="8" spans="1:108" ht="45" customHeight="1">
      <c r="A8" s="374" t="s">
        <v>269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6"/>
      <c r="X8" s="252" t="s">
        <v>272</v>
      </c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377" t="s">
        <v>22</v>
      </c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9"/>
      <c r="CA8" s="374" t="s">
        <v>50</v>
      </c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6"/>
    </row>
    <row r="9" spans="1:108" ht="45.75" customHeight="1">
      <c r="A9" s="374" t="s">
        <v>269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6"/>
      <c r="X9" s="252" t="s">
        <v>328</v>
      </c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377" t="s">
        <v>22</v>
      </c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9"/>
      <c r="CA9" s="374" t="s">
        <v>50</v>
      </c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5"/>
      <c r="DA9" s="375"/>
      <c r="DB9" s="375"/>
      <c r="DC9" s="375"/>
      <c r="DD9" s="376"/>
    </row>
    <row r="10" spans="1:108" ht="45" customHeight="1">
      <c r="A10" s="374" t="s">
        <v>269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6"/>
      <c r="X10" s="252" t="s">
        <v>363</v>
      </c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377" t="s">
        <v>22</v>
      </c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9"/>
      <c r="CA10" s="374" t="s">
        <v>50</v>
      </c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6"/>
    </row>
    <row r="11" spans="1:108" ht="48" customHeight="1">
      <c r="A11" s="374" t="s">
        <v>269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6"/>
      <c r="X11" s="252" t="s">
        <v>364</v>
      </c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377" t="s">
        <v>22</v>
      </c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9"/>
      <c r="CA11" s="374" t="s">
        <v>50</v>
      </c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6"/>
    </row>
    <row r="12" spans="1:108" ht="43.5" customHeight="1">
      <c r="A12" s="374" t="s">
        <v>269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6"/>
      <c r="X12" s="252" t="s">
        <v>365</v>
      </c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377" t="s">
        <v>22</v>
      </c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9"/>
      <c r="CA12" s="374" t="s">
        <v>50</v>
      </c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6"/>
    </row>
    <row r="13" spans="1:108" ht="195" customHeight="1">
      <c r="A13" s="384" t="s">
        <v>269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6"/>
      <c r="X13" s="387" t="s">
        <v>366</v>
      </c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8" t="s">
        <v>375</v>
      </c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90"/>
      <c r="CA13" s="384" t="s">
        <v>376</v>
      </c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5"/>
      <c r="DA13" s="385"/>
      <c r="DB13" s="385"/>
      <c r="DC13" s="385"/>
      <c r="DD13" s="386"/>
    </row>
  </sheetData>
  <sheetProtection/>
  <mergeCells count="42">
    <mergeCell ref="AZ11:BZ11"/>
    <mergeCell ref="CA11:DD11"/>
    <mergeCell ref="A13:W13"/>
    <mergeCell ref="X13:AY13"/>
    <mergeCell ref="AZ13:BZ13"/>
    <mergeCell ref="CA13:DD13"/>
    <mergeCell ref="A10:W10"/>
    <mergeCell ref="X10:AY10"/>
    <mergeCell ref="AZ10:BZ10"/>
    <mergeCell ref="CA10:DD10"/>
    <mergeCell ref="A12:W12"/>
    <mergeCell ref="X12:AY12"/>
    <mergeCell ref="AZ12:BZ12"/>
    <mergeCell ref="CA12:DD12"/>
    <mergeCell ref="A11:W11"/>
    <mergeCell ref="X11:AY11"/>
    <mergeCell ref="A8:W8"/>
    <mergeCell ref="A7:W7"/>
    <mergeCell ref="X7:AY7"/>
    <mergeCell ref="AZ7:BZ7"/>
    <mergeCell ref="CA7:DD7"/>
    <mergeCell ref="X4:AY4"/>
    <mergeCell ref="AZ4:BZ4"/>
    <mergeCell ref="AZ6:BZ6"/>
    <mergeCell ref="A6:W6"/>
    <mergeCell ref="X8:AY8"/>
    <mergeCell ref="AZ8:BZ8"/>
    <mergeCell ref="CA6:DD6"/>
    <mergeCell ref="CA5:DD5"/>
    <mergeCell ref="X5:AY5"/>
    <mergeCell ref="AZ5:BZ5"/>
    <mergeCell ref="CA8:DD8"/>
    <mergeCell ref="A9:W9"/>
    <mergeCell ref="X9:AY9"/>
    <mergeCell ref="AZ9:BZ9"/>
    <mergeCell ref="CA9:DD9"/>
    <mergeCell ref="A1:DD1"/>
    <mergeCell ref="CA4:DD4"/>
    <mergeCell ref="CU3:DD3"/>
    <mergeCell ref="X6:AY6"/>
    <mergeCell ref="A4:W4"/>
    <mergeCell ref="A5:W5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E18"/>
  <sheetViews>
    <sheetView view="pageBreakPreview" zoomScaleNormal="170" zoomScaleSheetLayoutView="100" zoomScalePageLayoutView="0" workbookViewId="0" topLeftCell="A1">
      <selection activeCell="ET18" sqref="ET17:ET18"/>
    </sheetView>
  </sheetViews>
  <sheetFormatPr defaultColWidth="9.140625" defaultRowHeight="15"/>
  <cols>
    <col min="1" max="15" width="0.85546875" style="13" customWidth="1"/>
    <col min="16" max="16" width="3.00390625" style="13" customWidth="1"/>
    <col min="17" max="29" width="0.85546875" style="13" customWidth="1"/>
    <col min="30" max="30" width="7.7109375" style="13" customWidth="1"/>
    <col min="31" max="70" width="0.85546875" style="13" customWidth="1"/>
    <col min="71" max="71" width="2.140625" style="13" customWidth="1"/>
    <col min="72" max="107" width="0.85546875" style="13" customWidth="1"/>
    <col min="108" max="108" width="2.00390625" style="13" customWidth="1"/>
    <col min="109" max="149" width="0.85546875" style="13" customWidth="1"/>
    <col min="150" max="16384" width="9.140625" style="13" customWidth="1"/>
  </cols>
  <sheetData>
    <row r="2" spans="1:108" s="16" customFormat="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8" t="s">
        <v>58</v>
      </c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7"/>
    </row>
    <row r="3" spans="1:108" s="16" customFormat="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8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7"/>
    </row>
    <row r="4" spans="1:109" s="16" customFormat="1" ht="14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306" t="s">
        <v>57</v>
      </c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399"/>
      <c r="DE4" s="82"/>
    </row>
    <row r="5" spans="1:108" s="16" customFormat="1" ht="29.25" customHeight="1">
      <c r="A5" s="328" t="s">
        <v>56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 t="s">
        <v>55</v>
      </c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 t="s">
        <v>54</v>
      </c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</row>
    <row r="6" spans="1:108" s="16" customFormat="1" ht="17.25" customHeight="1">
      <c r="A6" s="398" t="s">
        <v>53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 t="s">
        <v>35</v>
      </c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48" t="s">
        <v>52</v>
      </c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28" t="s">
        <v>192</v>
      </c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 t="s">
        <v>51</v>
      </c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</row>
    <row r="7" spans="1:108" s="16" customFormat="1" ht="24.75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31" t="s">
        <v>34</v>
      </c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 t="s">
        <v>35</v>
      </c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</row>
    <row r="8" spans="1:108" s="16" customFormat="1" ht="12.75">
      <c r="A8" s="348">
        <v>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>
        <v>2</v>
      </c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>
        <v>3</v>
      </c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>
        <v>4</v>
      </c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>
        <v>5</v>
      </c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>
        <v>6</v>
      </c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>
        <v>7</v>
      </c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</row>
    <row r="9" spans="1:108" s="16" customFormat="1" ht="62.25" customHeight="1">
      <c r="A9" s="391" t="s">
        <v>239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2" t="s">
        <v>377</v>
      </c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3">
        <v>785</v>
      </c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4">
        <v>43098</v>
      </c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2" t="s">
        <v>238</v>
      </c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6" t="s">
        <v>50</v>
      </c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</row>
    <row r="10" spans="1:108" s="16" customFormat="1" ht="62.25" customHeight="1">
      <c r="A10" s="391" t="s">
        <v>239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2" t="s">
        <v>378</v>
      </c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3">
        <v>785</v>
      </c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4">
        <v>43098</v>
      </c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2" t="s">
        <v>268</v>
      </c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6" t="s">
        <v>50</v>
      </c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</row>
    <row r="11" spans="1:108" ht="40.5" customHeight="1">
      <c r="A11" s="391" t="s">
        <v>239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2" t="s">
        <v>379</v>
      </c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3">
        <v>785</v>
      </c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4">
        <v>43098</v>
      </c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2" t="s">
        <v>320</v>
      </c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6" t="s">
        <v>50</v>
      </c>
      <c r="BU11" s="396"/>
      <c r="BV11" s="396"/>
      <c r="BW11" s="396"/>
      <c r="BX11" s="396"/>
      <c r="BY11" s="396"/>
      <c r="BZ11" s="396"/>
      <c r="CA11" s="396"/>
      <c r="CB11" s="396"/>
      <c r="CC11" s="396"/>
      <c r="CD11" s="396"/>
      <c r="CE11" s="396"/>
      <c r="CF11" s="396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</row>
    <row r="12" spans="1:108" ht="66.75" customHeight="1">
      <c r="A12" s="391" t="s">
        <v>239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2" t="s">
        <v>380</v>
      </c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3">
        <v>785</v>
      </c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4">
        <v>43098</v>
      </c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2" t="s">
        <v>321</v>
      </c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6" t="s">
        <v>50</v>
      </c>
      <c r="BU12" s="396"/>
      <c r="BV12" s="396"/>
      <c r="BW12" s="396"/>
      <c r="BX12" s="396"/>
      <c r="BY12" s="396"/>
      <c r="BZ12" s="396"/>
      <c r="CA12" s="396"/>
      <c r="CB12" s="396"/>
      <c r="CC12" s="396"/>
      <c r="CD12" s="396"/>
      <c r="CE12" s="396"/>
      <c r="CF12" s="396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</row>
    <row r="15" spans="1:108" ht="12.75">
      <c r="A15" s="397" t="s">
        <v>367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</row>
    <row r="18" spans="1:74" ht="12.75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</row>
  </sheetData>
  <sheetProtection/>
  <mergeCells count="48">
    <mergeCell ref="BG5:CF5"/>
    <mergeCell ref="AE7:AR7"/>
    <mergeCell ref="BT10:CF10"/>
    <mergeCell ref="CG10:DD10"/>
    <mergeCell ref="Q10:AD10"/>
    <mergeCell ref="AE10:AR10"/>
    <mergeCell ref="AS10:BF10"/>
    <mergeCell ref="BG10:BS10"/>
    <mergeCell ref="AS8:BF8"/>
    <mergeCell ref="BG8:BS8"/>
    <mergeCell ref="A9:P9"/>
    <mergeCell ref="Q9:AD9"/>
    <mergeCell ref="AE9:AR9"/>
    <mergeCell ref="CR4:DD4"/>
    <mergeCell ref="CG8:DD8"/>
    <mergeCell ref="CG9:DD9"/>
    <mergeCell ref="AS7:BF7"/>
    <mergeCell ref="BT6:CF7"/>
    <mergeCell ref="AS9:BF9"/>
    <mergeCell ref="A5:BF5"/>
    <mergeCell ref="CG11:DD11"/>
    <mergeCell ref="A12:P12"/>
    <mergeCell ref="BT8:CF8"/>
    <mergeCell ref="A10:P10"/>
    <mergeCell ref="A18:BV18"/>
    <mergeCell ref="CG5:DD7"/>
    <mergeCell ref="A6:P7"/>
    <mergeCell ref="Q6:AD7"/>
    <mergeCell ref="AE6:BF6"/>
    <mergeCell ref="BG6:BS7"/>
    <mergeCell ref="BT12:CF12"/>
    <mergeCell ref="CG12:DD12"/>
    <mergeCell ref="BG11:BS11"/>
    <mergeCell ref="BT11:CF11"/>
    <mergeCell ref="A15:DD15"/>
    <mergeCell ref="A8:P8"/>
    <mergeCell ref="Q8:AD8"/>
    <mergeCell ref="BG9:BS9"/>
    <mergeCell ref="BT9:CF9"/>
    <mergeCell ref="AE8:AR8"/>
    <mergeCell ref="A11:P11"/>
    <mergeCell ref="Q11:AD11"/>
    <mergeCell ref="Q12:AD12"/>
    <mergeCell ref="AE12:AR12"/>
    <mergeCell ref="AS12:BF12"/>
    <mergeCell ref="BG12:BS12"/>
    <mergeCell ref="AE11:AR11"/>
    <mergeCell ref="AS11:BF11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G9"/>
  <sheetViews>
    <sheetView view="pageBreakPreview" zoomScaleNormal="180" zoomScaleSheetLayoutView="100" workbookViewId="0" topLeftCell="A1">
      <selection activeCell="U22" sqref="U22"/>
    </sheetView>
  </sheetViews>
  <sheetFormatPr defaultColWidth="9.140625" defaultRowHeight="15"/>
  <cols>
    <col min="1" max="1" width="12.7109375" style="3" customWidth="1"/>
    <col min="2" max="2" width="2.7109375" style="3" customWidth="1"/>
    <col min="3" max="4" width="1.7109375" style="3" customWidth="1"/>
    <col min="5" max="5" width="0.13671875" style="3" customWidth="1"/>
    <col min="6" max="6" width="1.7109375" style="3" customWidth="1"/>
    <col min="7" max="8" width="0.13671875" style="3" customWidth="1"/>
    <col min="9" max="9" width="1.7109375" style="3" customWidth="1"/>
    <col min="10" max="10" width="0.71875" style="3" customWidth="1"/>
    <col min="11" max="11" width="0.13671875" style="3" hidden="1" customWidth="1"/>
    <col min="12" max="12" width="1.7109375" style="3" hidden="1" customWidth="1"/>
    <col min="13" max="13" width="0.13671875" style="3" hidden="1" customWidth="1"/>
    <col min="14" max="14" width="1.7109375" style="3" customWidth="1"/>
    <col min="15" max="15" width="0.71875" style="3" customWidth="1"/>
    <col min="16" max="17" width="2.7109375" style="3" hidden="1" customWidth="1"/>
    <col min="18" max="18" width="2.140625" style="3" customWidth="1"/>
    <col min="19" max="19" width="0.5625" style="3" hidden="1" customWidth="1"/>
    <col min="20" max="20" width="2.7109375" style="3" customWidth="1"/>
    <col min="21" max="21" width="4.140625" style="3" customWidth="1"/>
    <col min="22" max="22" width="1.7109375" style="3" hidden="1" customWidth="1"/>
    <col min="23" max="23" width="2.7109375" style="3" customWidth="1"/>
    <col min="24" max="24" width="1.7109375" style="3" customWidth="1"/>
    <col min="25" max="25" width="0.13671875" style="3" customWidth="1"/>
    <col min="26" max="28" width="1.7109375" style="3" customWidth="1"/>
    <col min="29" max="29" width="0.13671875" style="3" customWidth="1"/>
    <col min="30" max="30" width="1.7109375" style="3" customWidth="1"/>
    <col min="31" max="31" width="0.13671875" style="3" customWidth="1"/>
    <col min="32" max="32" width="1.57421875" style="3" customWidth="1"/>
    <col min="33" max="35" width="1.7109375" style="3" hidden="1" customWidth="1"/>
    <col min="36" max="36" width="0.13671875" style="3" hidden="1" customWidth="1"/>
    <col min="37" max="37" width="0.2890625" style="3" hidden="1" customWidth="1"/>
    <col min="38" max="38" width="0.13671875" style="3" hidden="1" customWidth="1"/>
    <col min="39" max="39" width="1.7109375" style="3" hidden="1" customWidth="1"/>
    <col min="40" max="40" width="0.13671875" style="3" hidden="1" customWidth="1"/>
    <col min="41" max="41" width="4.8515625" style="3" hidden="1" customWidth="1"/>
    <col min="42" max="42" width="7.421875" style="3" hidden="1" customWidth="1"/>
    <col min="43" max="43" width="0.13671875" style="3" hidden="1" customWidth="1"/>
    <col min="44" max="44" width="6.28125" style="3" customWidth="1"/>
    <col min="45" max="45" width="3.28125" style="3" customWidth="1"/>
    <col min="46" max="46" width="13.8515625" style="3" customWidth="1"/>
    <col min="47" max="47" width="0.2890625" style="3" customWidth="1"/>
    <col min="48" max="48" width="1.7109375" style="3" hidden="1" customWidth="1"/>
    <col min="49" max="50" width="0.13671875" style="3" hidden="1" customWidth="1"/>
    <col min="51" max="51" width="2.7109375" style="3" hidden="1" customWidth="1"/>
    <col min="52" max="52" width="0.13671875" style="3" hidden="1" customWidth="1"/>
    <col min="53" max="53" width="1.421875" style="3" hidden="1" customWidth="1"/>
    <col min="54" max="54" width="2.00390625" style="3" hidden="1" customWidth="1"/>
    <col min="55" max="55" width="1.28515625" style="3" hidden="1" customWidth="1"/>
    <col min="56" max="58" width="1.7109375" style="3" hidden="1" customWidth="1"/>
    <col min="59" max="59" width="1.28515625" style="3" hidden="1" customWidth="1"/>
    <col min="60" max="60" width="0.71875" style="3" hidden="1" customWidth="1"/>
    <col min="61" max="61" width="7.7109375" style="3" hidden="1" customWidth="1"/>
    <col min="62" max="63" width="1.7109375" style="3" hidden="1" customWidth="1"/>
    <col min="64" max="64" width="2.7109375" style="3" hidden="1" customWidth="1"/>
    <col min="65" max="65" width="1.7109375" style="3" hidden="1" customWidth="1"/>
    <col min="66" max="66" width="0.13671875" style="3" hidden="1" customWidth="1"/>
    <col min="67" max="67" width="1.7109375" style="3" hidden="1" customWidth="1"/>
    <col min="68" max="68" width="4.57421875" style="3" hidden="1" customWidth="1"/>
    <col min="69" max="69" width="6.28125" style="3" hidden="1" customWidth="1"/>
    <col min="70" max="70" width="12.140625" style="3" customWidth="1"/>
    <col min="71" max="71" width="4.7109375" style="3" customWidth="1"/>
    <col min="72" max="72" width="1.7109375" style="3" customWidth="1"/>
    <col min="73" max="73" width="0.13671875" style="3" customWidth="1"/>
    <col min="74" max="74" width="1.7109375" style="3" customWidth="1"/>
    <col min="75" max="75" width="0.13671875" style="3" customWidth="1"/>
    <col min="76" max="77" width="1.7109375" style="3" customWidth="1"/>
    <col min="78" max="78" width="0.13671875" style="3" customWidth="1"/>
    <col min="79" max="79" width="1.7109375" style="3" customWidth="1"/>
    <col min="80" max="81" width="0.13671875" style="3" customWidth="1"/>
    <col min="82" max="82" width="2.7109375" style="3" customWidth="1"/>
    <col min="83" max="84" width="1.7109375" style="3" customWidth="1"/>
    <col min="85" max="85" width="21.7109375" style="3" customWidth="1"/>
    <col min="86" max="86" width="7.7109375" style="0" customWidth="1"/>
  </cols>
  <sheetData>
    <row r="1" spans="1:85" s="19" customFormat="1" ht="15.75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</row>
    <row r="2" spans="1:85" s="19" customFormat="1" ht="18" customHeight="1">
      <c r="A2" s="405" t="s">
        <v>64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406"/>
      <c r="BK2" s="406"/>
      <c r="BL2" s="406"/>
      <c r="BM2" s="406"/>
      <c r="BN2" s="406"/>
      <c r="BO2" s="406"/>
      <c r="BP2" s="406"/>
      <c r="BQ2" s="406"/>
      <c r="BR2" s="406"/>
      <c r="BS2" s="406"/>
      <c r="BT2" s="406"/>
      <c r="BU2" s="406"/>
      <c r="BV2" s="406"/>
      <c r="BW2" s="406"/>
      <c r="BX2" s="406"/>
      <c r="BY2" s="406"/>
      <c r="BZ2" s="406"/>
      <c r="CA2" s="406"/>
      <c r="CB2" s="406"/>
      <c r="CC2" s="406"/>
      <c r="CD2" s="406"/>
      <c r="CE2" s="406"/>
      <c r="CF2" s="406"/>
      <c r="CG2" s="406"/>
    </row>
    <row r="3" spans="1:85" s="19" customFormat="1" ht="15">
      <c r="A3" s="408" t="s">
        <v>304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</row>
    <row r="4" spans="1:85" s="23" customFormat="1" ht="64.5" customHeight="1">
      <c r="A4" s="21" t="s">
        <v>63</v>
      </c>
      <c r="B4" s="403" t="s">
        <v>62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 t="s">
        <v>61</v>
      </c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 t="s">
        <v>60</v>
      </c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/>
      <c r="BN4" s="403"/>
      <c r="BO4" s="403"/>
      <c r="BP4" s="403"/>
      <c r="BQ4" s="403"/>
      <c r="BR4" s="403" t="s">
        <v>59</v>
      </c>
      <c r="BS4" s="403"/>
      <c r="BT4" s="403"/>
      <c r="BU4" s="403"/>
      <c r="BV4" s="403"/>
      <c r="BW4" s="403"/>
      <c r="BX4" s="403"/>
      <c r="BY4" s="403"/>
      <c r="BZ4" s="403"/>
      <c r="CA4" s="403"/>
      <c r="CB4" s="403"/>
      <c r="CC4" s="403"/>
      <c r="CD4" s="403"/>
      <c r="CE4" s="403"/>
      <c r="CF4" s="403"/>
      <c r="CG4" s="403"/>
    </row>
    <row r="5" spans="1:85" s="20" customFormat="1" ht="15">
      <c r="A5" s="22">
        <v>1</v>
      </c>
      <c r="B5" s="381">
        <v>2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402">
        <v>3</v>
      </c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 t="s">
        <v>43</v>
      </c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2">
        <v>5</v>
      </c>
      <c r="BS5" s="403"/>
      <c r="BT5" s="403"/>
      <c r="BU5" s="403"/>
      <c r="BV5" s="403"/>
      <c r="BW5" s="403"/>
      <c r="BX5" s="403"/>
      <c r="BY5" s="403"/>
      <c r="BZ5" s="403"/>
      <c r="CA5" s="403"/>
      <c r="CB5" s="403"/>
      <c r="CC5" s="403"/>
      <c r="CD5" s="403"/>
      <c r="CE5" s="403"/>
      <c r="CF5" s="403"/>
      <c r="CG5" s="403"/>
    </row>
    <row r="6" spans="1:85" s="19" customFormat="1" ht="14.25" customHeight="1">
      <c r="A6" s="163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</row>
    <row r="7" spans="1:85" ht="14.25" customHeight="1">
      <c r="A7" s="163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</row>
    <row r="8" spans="1:85" ht="14.25" customHeight="1">
      <c r="A8" s="163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</row>
    <row r="9" spans="1:85" ht="18.75">
      <c r="A9" s="404" t="s">
        <v>368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</row>
  </sheetData>
  <sheetProtection/>
  <mergeCells count="24">
    <mergeCell ref="A9:CG9"/>
    <mergeCell ref="B4:S4"/>
    <mergeCell ref="A2:CG2"/>
    <mergeCell ref="A1:Z1"/>
    <mergeCell ref="BR4:CG4"/>
    <mergeCell ref="A3:CG3"/>
    <mergeCell ref="AR4:BQ4"/>
    <mergeCell ref="T4:AQ4"/>
    <mergeCell ref="BR5:CG5"/>
    <mergeCell ref="B6:S6"/>
    <mergeCell ref="T6:AQ6"/>
    <mergeCell ref="AR6:BQ6"/>
    <mergeCell ref="BR6:CG6"/>
    <mergeCell ref="B5:S5"/>
    <mergeCell ref="T5:AQ5"/>
    <mergeCell ref="AR5:BQ5"/>
    <mergeCell ref="B7:S7"/>
    <mergeCell ref="T7:AQ7"/>
    <mergeCell ref="AR7:BQ7"/>
    <mergeCell ref="BR7:CG7"/>
    <mergeCell ref="B8:S8"/>
    <mergeCell ref="T8:AQ8"/>
    <mergeCell ref="AR8:BQ8"/>
    <mergeCell ref="BR8:CG8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Normal="140" zoomScaleSheetLayoutView="100" zoomScalePageLayoutView="0" workbookViewId="0" topLeftCell="A3">
      <selection activeCell="D47" sqref="D47"/>
    </sheetView>
  </sheetViews>
  <sheetFormatPr defaultColWidth="9.140625" defaultRowHeight="15"/>
  <cols>
    <col min="1" max="1" width="35.8515625" style="39" customWidth="1"/>
    <col min="2" max="2" width="12.140625" style="39" customWidth="1"/>
    <col min="3" max="3" width="22.7109375" style="39" customWidth="1"/>
    <col min="4" max="4" width="5.57421875" style="39" customWidth="1"/>
    <col min="5" max="5" width="6.00390625" style="39" customWidth="1"/>
    <col min="6" max="7" width="9.140625" style="39" customWidth="1"/>
    <col min="8" max="8" width="6.7109375" style="39" customWidth="1"/>
    <col min="9" max="12" width="9.140625" style="13" hidden="1" customWidth="1"/>
    <col min="13" max="13" width="9.140625" style="13" customWidth="1"/>
    <col min="14" max="14" width="9.00390625" style="13" customWidth="1"/>
    <col min="15" max="16" width="9.140625" style="13" hidden="1" customWidth="1"/>
    <col min="17" max="16384" width="9.140625" style="13" customWidth="1"/>
  </cols>
  <sheetData>
    <row r="1" spans="1:8" ht="13.5" thickBot="1">
      <c r="A1" s="89"/>
      <c r="B1" s="64"/>
      <c r="C1" s="64"/>
      <c r="D1" s="64"/>
      <c r="E1" s="64"/>
      <c r="F1" s="67" t="s">
        <v>154</v>
      </c>
      <c r="G1" s="66" t="s">
        <v>153</v>
      </c>
      <c r="H1" s="65"/>
    </row>
    <row r="2" spans="1:8" ht="12.75">
      <c r="A2" s="64"/>
      <c r="B2" s="64"/>
      <c r="C2" s="64"/>
      <c r="D2" s="64"/>
      <c r="E2" s="64"/>
      <c r="F2" s="64"/>
      <c r="G2" s="64"/>
      <c r="H2" s="64"/>
    </row>
    <row r="3" spans="1:8" ht="16.5" customHeight="1">
      <c r="A3" s="108" t="s">
        <v>152</v>
      </c>
      <c r="B3" s="108"/>
      <c r="C3" s="108"/>
      <c r="D3" s="108"/>
      <c r="E3" s="108"/>
      <c r="F3" s="108"/>
      <c r="G3" s="108"/>
      <c r="H3" s="108"/>
    </row>
    <row r="4" spans="1:8" ht="12.75">
      <c r="A4" s="63"/>
      <c r="B4" s="445" t="s">
        <v>339</v>
      </c>
      <c r="C4" s="445"/>
      <c r="D4" s="445"/>
      <c r="E4" s="63"/>
      <c r="F4" s="63"/>
      <c r="G4" s="63"/>
      <c r="H4" s="63"/>
    </row>
    <row r="5" spans="1:8" ht="12.75">
      <c r="A5" s="64"/>
      <c r="B5" s="64"/>
      <c r="C5" s="64"/>
      <c r="D5" s="64"/>
      <c r="E5" s="64"/>
      <c r="F5" s="64"/>
      <c r="G5" s="64"/>
      <c r="H5" s="64"/>
    </row>
    <row r="6" spans="1:8" ht="12.75">
      <c r="A6" s="62"/>
      <c r="B6" s="61" t="s">
        <v>133</v>
      </c>
      <c r="C6" s="61"/>
      <c r="D6" s="56"/>
      <c r="E6" s="60"/>
      <c r="F6" s="436" t="s">
        <v>177</v>
      </c>
      <c r="G6" s="437"/>
      <c r="H6" s="438"/>
    </row>
    <row r="7" spans="1:8" ht="12.75">
      <c r="A7" s="59" t="s">
        <v>71</v>
      </c>
      <c r="B7" s="57" t="s">
        <v>132</v>
      </c>
      <c r="C7" s="57" t="s">
        <v>131</v>
      </c>
      <c r="D7" s="58" t="s">
        <v>206</v>
      </c>
      <c r="E7" s="96"/>
      <c r="F7" s="439"/>
      <c r="G7" s="440"/>
      <c r="H7" s="441"/>
    </row>
    <row r="8" spans="1:8" ht="12.75">
      <c r="A8" s="129"/>
      <c r="B8" s="57"/>
      <c r="C8" s="57"/>
      <c r="D8" s="58"/>
      <c r="E8" s="97"/>
      <c r="F8" s="442"/>
      <c r="G8" s="443"/>
      <c r="H8" s="444"/>
    </row>
    <row r="9" spans="1:8" ht="12.75">
      <c r="A9" s="130">
        <v>1</v>
      </c>
      <c r="B9" s="141">
        <v>2</v>
      </c>
      <c r="C9" s="131">
        <v>3</v>
      </c>
      <c r="D9" s="98">
        <v>4</v>
      </c>
      <c r="E9" s="138"/>
      <c r="F9" s="137">
        <v>5</v>
      </c>
      <c r="G9" s="98"/>
      <c r="H9" s="98"/>
    </row>
    <row r="10" spans="1:8" ht="37.5" customHeight="1">
      <c r="A10" s="132" t="s">
        <v>151</v>
      </c>
      <c r="B10" s="142" t="s">
        <v>77</v>
      </c>
      <c r="C10" s="158" t="s">
        <v>65</v>
      </c>
      <c r="D10" s="415">
        <v>0</v>
      </c>
      <c r="E10" s="415"/>
      <c r="F10" s="430"/>
      <c r="G10" s="431"/>
      <c r="H10" s="431"/>
    </row>
    <row r="11" spans="1:8" ht="15" customHeight="1">
      <c r="A11" s="133" t="s">
        <v>116</v>
      </c>
      <c r="B11" s="143"/>
      <c r="C11" s="159"/>
      <c r="D11" s="414"/>
      <c r="E11" s="414"/>
      <c r="F11" s="427"/>
      <c r="G11" s="428"/>
      <c r="H11" s="428"/>
    </row>
    <row r="12" spans="1:8" ht="18.75" customHeight="1">
      <c r="A12" s="133" t="s">
        <v>150</v>
      </c>
      <c r="B12" s="143" t="s">
        <v>93</v>
      </c>
      <c r="C12" s="159"/>
      <c r="D12" s="420"/>
      <c r="E12" s="420"/>
      <c r="F12" s="427"/>
      <c r="G12" s="428"/>
      <c r="H12" s="428"/>
    </row>
    <row r="13" spans="1:8" ht="20.25" customHeight="1">
      <c r="A13" s="133" t="s">
        <v>149</v>
      </c>
      <c r="B13" s="143" t="s">
        <v>92</v>
      </c>
      <c r="C13" s="159"/>
      <c r="D13" s="420"/>
      <c r="E13" s="420"/>
      <c r="F13" s="427"/>
      <c r="G13" s="428"/>
      <c r="H13" s="428"/>
    </row>
    <row r="14" spans="1:8" ht="21.75" customHeight="1">
      <c r="A14" s="133" t="s">
        <v>148</v>
      </c>
      <c r="B14" s="143" t="s">
        <v>91</v>
      </c>
      <c r="C14" s="159"/>
      <c r="D14" s="420"/>
      <c r="E14" s="420"/>
      <c r="F14" s="427"/>
      <c r="G14" s="428"/>
      <c r="H14" s="428"/>
    </row>
    <row r="15" spans="1:8" ht="30" customHeight="1">
      <c r="A15" s="132" t="s">
        <v>212</v>
      </c>
      <c r="B15" s="142" t="s">
        <v>108</v>
      </c>
      <c r="C15" s="158" t="s">
        <v>65</v>
      </c>
      <c r="D15" s="415">
        <v>0</v>
      </c>
      <c r="E15" s="415"/>
      <c r="F15" s="430"/>
      <c r="G15" s="431"/>
      <c r="H15" s="431"/>
    </row>
    <row r="16" spans="1:8" ht="16.5" customHeight="1">
      <c r="A16" s="133" t="s">
        <v>116</v>
      </c>
      <c r="B16" s="143"/>
      <c r="C16" s="159"/>
      <c r="D16" s="414"/>
      <c r="E16" s="414"/>
      <c r="F16" s="427"/>
      <c r="G16" s="428"/>
      <c r="H16" s="428"/>
    </row>
    <row r="17" spans="1:8" ht="27.75" customHeight="1">
      <c r="A17" s="133" t="s">
        <v>147</v>
      </c>
      <c r="B17" s="143" t="s">
        <v>107</v>
      </c>
      <c r="C17" s="159"/>
      <c r="D17" s="420"/>
      <c r="E17" s="420"/>
      <c r="F17" s="427"/>
      <c r="G17" s="428"/>
      <c r="H17" s="428"/>
    </row>
    <row r="18" spans="1:8" ht="24.75" customHeight="1">
      <c r="A18" s="133" t="s">
        <v>146</v>
      </c>
      <c r="B18" s="143" t="s">
        <v>145</v>
      </c>
      <c r="C18" s="159"/>
      <c r="D18" s="420"/>
      <c r="E18" s="420"/>
      <c r="F18" s="427"/>
      <c r="G18" s="428"/>
      <c r="H18" s="428"/>
    </row>
    <row r="19" spans="1:8" ht="38.25" customHeight="1">
      <c r="A19" s="132" t="s">
        <v>144</v>
      </c>
      <c r="B19" s="142" t="s">
        <v>106</v>
      </c>
      <c r="C19" s="158" t="s">
        <v>65</v>
      </c>
      <c r="D19" s="415">
        <f>D22</f>
        <v>0</v>
      </c>
      <c r="E19" s="415"/>
      <c r="F19" s="430"/>
      <c r="G19" s="431"/>
      <c r="H19" s="431"/>
    </row>
    <row r="20" spans="1:8" ht="12.75">
      <c r="A20" s="133" t="s">
        <v>116</v>
      </c>
      <c r="B20" s="143"/>
      <c r="C20" s="159"/>
      <c r="D20" s="414"/>
      <c r="E20" s="414"/>
      <c r="F20" s="427"/>
      <c r="G20" s="428"/>
      <c r="H20" s="428"/>
    </row>
    <row r="21" spans="1:8" ht="36" customHeight="1">
      <c r="A21" s="133" t="s">
        <v>143</v>
      </c>
      <c r="B21" s="143" t="s">
        <v>105</v>
      </c>
      <c r="C21" s="159"/>
      <c r="D21" s="420"/>
      <c r="E21" s="420"/>
      <c r="F21" s="427"/>
      <c r="G21" s="428"/>
      <c r="H21" s="428"/>
    </row>
    <row r="22" spans="1:8" ht="22.5" customHeight="1">
      <c r="A22" s="134" t="s">
        <v>142</v>
      </c>
      <c r="B22" s="143" t="s">
        <v>141</v>
      </c>
      <c r="C22" s="159"/>
      <c r="D22" s="420"/>
      <c r="E22" s="420"/>
      <c r="F22" s="416"/>
      <c r="G22" s="417"/>
      <c r="H22" s="417"/>
    </row>
    <row r="23" spans="1:8" ht="40.5" customHeight="1">
      <c r="A23" s="132" t="s">
        <v>140</v>
      </c>
      <c r="B23" s="142" t="s">
        <v>104</v>
      </c>
      <c r="C23" s="160" t="s">
        <v>65</v>
      </c>
      <c r="D23" s="429">
        <f>D24</f>
        <v>0</v>
      </c>
      <c r="E23" s="429"/>
      <c r="F23" s="430"/>
      <c r="G23" s="431"/>
      <c r="H23" s="431"/>
    </row>
    <row r="24" spans="1:8" ht="12.75">
      <c r="A24" s="133" t="s">
        <v>116</v>
      </c>
      <c r="B24" s="144"/>
      <c r="C24" s="161"/>
      <c r="D24" s="420"/>
      <c r="E24" s="420"/>
      <c r="F24" s="432"/>
      <c r="G24" s="432"/>
      <c r="H24" s="433"/>
    </row>
    <row r="25" spans="1:8" ht="47.25" customHeight="1">
      <c r="A25" s="133" t="s">
        <v>139</v>
      </c>
      <c r="B25" s="143" t="s">
        <v>138</v>
      </c>
      <c r="C25" s="159"/>
      <c r="D25" s="420"/>
      <c r="E25" s="420"/>
      <c r="F25" s="434"/>
      <c r="G25" s="434"/>
      <c r="H25" s="435"/>
    </row>
    <row r="26" spans="1:8" ht="44.25" customHeight="1">
      <c r="A26" s="133" t="s">
        <v>137</v>
      </c>
      <c r="B26" s="143" t="s">
        <v>103</v>
      </c>
      <c r="C26" s="161"/>
      <c r="D26" s="426"/>
      <c r="E26" s="426"/>
      <c r="F26" s="427"/>
      <c r="G26" s="428"/>
      <c r="H26" s="428"/>
    </row>
    <row r="27" spans="1:8" ht="30.75" customHeight="1">
      <c r="A27" s="133" t="s">
        <v>136</v>
      </c>
      <c r="B27" s="143" t="s">
        <v>102</v>
      </c>
      <c r="C27" s="161"/>
      <c r="D27" s="426"/>
      <c r="E27" s="426"/>
      <c r="F27" s="427"/>
      <c r="G27" s="428"/>
      <c r="H27" s="428"/>
    </row>
    <row r="28" spans="1:8" ht="30.75" customHeight="1">
      <c r="A28" s="133" t="s">
        <v>135</v>
      </c>
      <c r="B28" s="143" t="s">
        <v>134</v>
      </c>
      <c r="C28" s="161"/>
      <c r="D28" s="426"/>
      <c r="E28" s="426"/>
      <c r="F28" s="427"/>
      <c r="G28" s="428"/>
      <c r="H28" s="428"/>
    </row>
    <row r="29" spans="1:8" ht="43.5" customHeight="1">
      <c r="A29" s="132" t="s">
        <v>130</v>
      </c>
      <c r="B29" s="142" t="s">
        <v>90</v>
      </c>
      <c r="C29" s="158" t="s">
        <v>65</v>
      </c>
      <c r="D29" s="415">
        <f>43345.4+75798</f>
        <v>119143.4</v>
      </c>
      <c r="E29" s="415"/>
      <c r="F29" s="416"/>
      <c r="G29" s="417"/>
      <c r="H29" s="417"/>
    </row>
    <row r="30" spans="1:8" ht="27" customHeight="1">
      <c r="A30" s="132" t="s">
        <v>129</v>
      </c>
      <c r="B30" s="142" t="s">
        <v>101</v>
      </c>
      <c r="C30" s="158" t="s">
        <v>65</v>
      </c>
      <c r="D30" s="415">
        <v>0</v>
      </c>
      <c r="E30" s="415"/>
      <c r="F30" s="421"/>
      <c r="G30" s="422"/>
      <c r="H30" s="422"/>
    </row>
    <row r="31" spans="1:8" ht="41.25" customHeight="1">
      <c r="A31" s="132" t="s">
        <v>128</v>
      </c>
      <c r="B31" s="142" t="s">
        <v>89</v>
      </c>
      <c r="C31" s="158" t="s">
        <v>65</v>
      </c>
      <c r="D31" s="415">
        <f>D33+D34+D35</f>
        <v>244202.58</v>
      </c>
      <c r="E31" s="415"/>
      <c r="F31" s="421"/>
      <c r="G31" s="422"/>
      <c r="H31" s="422"/>
    </row>
    <row r="32" spans="1:8" ht="12.75">
      <c r="A32" s="133" t="s">
        <v>116</v>
      </c>
      <c r="B32" s="143"/>
      <c r="C32" s="161"/>
      <c r="D32" s="423"/>
      <c r="E32" s="423"/>
      <c r="F32" s="424"/>
      <c r="G32" s="425"/>
      <c r="H32" s="425"/>
    </row>
    <row r="33" spans="1:8" ht="57" customHeight="1">
      <c r="A33" s="134" t="s">
        <v>127</v>
      </c>
      <c r="B33" s="143" t="s">
        <v>126</v>
      </c>
      <c r="C33" s="159" t="s">
        <v>369</v>
      </c>
      <c r="D33" s="420">
        <v>10682.18</v>
      </c>
      <c r="E33" s="420"/>
      <c r="F33" s="416" t="s">
        <v>200</v>
      </c>
      <c r="G33" s="417"/>
      <c r="H33" s="417"/>
    </row>
    <row r="34" spans="1:8" ht="45.75" customHeight="1">
      <c r="A34" s="134" t="s">
        <v>125</v>
      </c>
      <c r="B34" s="143" t="s">
        <v>124</v>
      </c>
      <c r="C34" s="159" t="s">
        <v>369</v>
      </c>
      <c r="D34" s="420">
        <v>214440.4</v>
      </c>
      <c r="E34" s="420"/>
      <c r="F34" s="416" t="s">
        <v>199</v>
      </c>
      <c r="G34" s="417"/>
      <c r="H34" s="417"/>
    </row>
    <row r="35" spans="1:8" ht="39.75" customHeight="1">
      <c r="A35" s="134" t="s">
        <v>123</v>
      </c>
      <c r="B35" s="143" t="s">
        <v>122</v>
      </c>
      <c r="C35" s="159" t="s">
        <v>369</v>
      </c>
      <c r="D35" s="420">
        <v>19080</v>
      </c>
      <c r="E35" s="420"/>
      <c r="F35" s="416" t="s">
        <v>199</v>
      </c>
      <c r="G35" s="417"/>
      <c r="H35" s="417"/>
    </row>
    <row r="36" spans="1:8" ht="52.5" customHeight="1">
      <c r="A36" s="135" t="s">
        <v>121</v>
      </c>
      <c r="B36" s="142" t="s">
        <v>88</v>
      </c>
      <c r="C36" s="158" t="s">
        <v>65</v>
      </c>
      <c r="D36" s="415">
        <f>D38+D39</f>
        <v>0</v>
      </c>
      <c r="E36" s="415"/>
      <c r="F36" s="421"/>
      <c r="G36" s="422"/>
      <c r="H36" s="422"/>
    </row>
    <row r="37" spans="1:8" ht="12.75">
      <c r="A37" s="134" t="s">
        <v>116</v>
      </c>
      <c r="B37" s="143"/>
      <c r="C37" s="159"/>
      <c r="D37" s="414"/>
      <c r="E37" s="414"/>
      <c r="F37" s="416"/>
      <c r="G37" s="417"/>
      <c r="H37" s="417"/>
    </row>
    <row r="38" spans="1:8" ht="43.5" customHeight="1">
      <c r="A38" s="134" t="s">
        <v>120</v>
      </c>
      <c r="B38" s="143" t="s">
        <v>119</v>
      </c>
      <c r="C38" s="159"/>
      <c r="D38" s="420"/>
      <c r="E38" s="420"/>
      <c r="F38" s="416"/>
      <c r="G38" s="417"/>
      <c r="H38" s="417"/>
    </row>
    <row r="39" spans="1:8" ht="59.25" customHeight="1">
      <c r="A39" s="134" t="s">
        <v>213</v>
      </c>
      <c r="B39" s="143" t="s">
        <v>118</v>
      </c>
      <c r="C39" s="159"/>
      <c r="D39" s="420"/>
      <c r="E39" s="420"/>
      <c r="F39" s="416"/>
      <c r="G39" s="417"/>
      <c r="H39" s="417"/>
    </row>
    <row r="40" spans="1:8" ht="60" customHeight="1">
      <c r="A40" s="135" t="s">
        <v>117</v>
      </c>
      <c r="B40" s="142" t="s">
        <v>98</v>
      </c>
      <c r="C40" s="158" t="s">
        <v>65</v>
      </c>
      <c r="D40" s="415"/>
      <c r="E40" s="415"/>
      <c r="F40" s="412"/>
      <c r="G40" s="413"/>
      <c r="H40" s="413"/>
    </row>
    <row r="41" spans="1:8" ht="12.75">
      <c r="A41" s="134" t="s">
        <v>116</v>
      </c>
      <c r="B41" s="143"/>
      <c r="C41" s="159"/>
      <c r="D41" s="414"/>
      <c r="E41" s="414"/>
      <c r="F41" s="410"/>
      <c r="G41" s="411"/>
      <c r="H41" s="411"/>
    </row>
    <row r="42" spans="1:8" ht="24" customHeight="1">
      <c r="A42" s="134" t="s">
        <v>115</v>
      </c>
      <c r="B42" s="143" t="s">
        <v>97</v>
      </c>
      <c r="C42" s="159"/>
      <c r="D42" s="420"/>
      <c r="E42" s="420"/>
      <c r="F42" s="410"/>
      <c r="G42" s="411"/>
      <c r="H42" s="411"/>
    </row>
    <row r="43" spans="1:8" ht="34.5" customHeight="1">
      <c r="A43" s="134" t="s">
        <v>114</v>
      </c>
      <c r="B43" s="143" t="s">
        <v>113</v>
      </c>
      <c r="C43" s="159"/>
      <c r="D43" s="420"/>
      <c r="E43" s="420"/>
      <c r="F43" s="410"/>
      <c r="G43" s="411"/>
      <c r="H43" s="411"/>
    </row>
    <row r="44" spans="1:8" ht="36.75" customHeight="1">
      <c r="A44" s="134" t="s">
        <v>112</v>
      </c>
      <c r="B44" s="143" t="s">
        <v>96</v>
      </c>
      <c r="C44" s="159"/>
      <c r="D44" s="420"/>
      <c r="E44" s="420"/>
      <c r="F44" s="410"/>
      <c r="G44" s="411"/>
      <c r="H44" s="411"/>
    </row>
    <row r="45" spans="1:8" ht="59.25" customHeight="1">
      <c r="A45" s="135" t="s">
        <v>111</v>
      </c>
      <c r="B45" s="142" t="s">
        <v>76</v>
      </c>
      <c r="C45" s="158" t="s">
        <v>65</v>
      </c>
      <c r="D45" s="415"/>
      <c r="E45" s="415"/>
      <c r="F45" s="416"/>
      <c r="G45" s="417"/>
      <c r="H45" s="417"/>
    </row>
    <row r="46" spans="1:8" ht="12.75">
      <c r="A46" s="136" t="s">
        <v>110</v>
      </c>
      <c r="B46" s="142" t="s">
        <v>95</v>
      </c>
      <c r="C46" s="158" t="s">
        <v>65</v>
      </c>
      <c r="D46" s="415">
        <f>D29+D31+D36+D23+D19+D45</f>
        <v>363345.98</v>
      </c>
      <c r="E46" s="415"/>
      <c r="F46" s="418"/>
      <c r="G46" s="419"/>
      <c r="H46" s="419"/>
    </row>
    <row r="47" spans="3:8" ht="12.75">
      <c r="C47" s="162"/>
      <c r="D47" s="162"/>
      <c r="E47" s="162"/>
      <c r="F47" s="162"/>
      <c r="G47" s="162"/>
      <c r="H47" s="162"/>
    </row>
  </sheetData>
  <sheetProtection/>
  <mergeCells count="73">
    <mergeCell ref="F6:H8"/>
    <mergeCell ref="B4:D4"/>
    <mergeCell ref="D13:E13"/>
    <mergeCell ref="F13:H13"/>
    <mergeCell ref="D10:E10"/>
    <mergeCell ref="F10:H10"/>
    <mergeCell ref="D11:E11"/>
    <mergeCell ref="F11:H11"/>
    <mergeCell ref="D12:E12"/>
    <mergeCell ref="F12:H12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5"/>
    <mergeCell ref="F24:H25"/>
    <mergeCell ref="D26:E26"/>
    <mergeCell ref="F26:H26"/>
    <mergeCell ref="D27:E27"/>
    <mergeCell ref="F27:H27"/>
    <mergeCell ref="D28:E28"/>
    <mergeCell ref="F28:H28"/>
    <mergeCell ref="D29:E29"/>
    <mergeCell ref="F29:H29"/>
    <mergeCell ref="F35:H35"/>
    <mergeCell ref="D30:E30"/>
    <mergeCell ref="F30:H30"/>
    <mergeCell ref="D31:E31"/>
    <mergeCell ref="F31:H31"/>
    <mergeCell ref="D32:E32"/>
    <mergeCell ref="F32:H32"/>
    <mergeCell ref="F37:H38"/>
    <mergeCell ref="D38:E38"/>
    <mergeCell ref="D39:E39"/>
    <mergeCell ref="F39:H39"/>
    <mergeCell ref="D40:E40"/>
    <mergeCell ref="D33:E33"/>
    <mergeCell ref="F33:H33"/>
    <mergeCell ref="D34:E34"/>
    <mergeCell ref="F34:H34"/>
    <mergeCell ref="D35:E35"/>
    <mergeCell ref="D46:E46"/>
    <mergeCell ref="F46:H46"/>
    <mergeCell ref="D42:E42"/>
    <mergeCell ref="F42:H42"/>
    <mergeCell ref="D43:E43"/>
    <mergeCell ref="D36:E36"/>
    <mergeCell ref="F36:H36"/>
    <mergeCell ref="D44:E44"/>
    <mergeCell ref="F44:H44"/>
    <mergeCell ref="D37:E37"/>
    <mergeCell ref="F43:H43"/>
    <mergeCell ref="F40:H40"/>
    <mergeCell ref="D41:E41"/>
    <mergeCell ref="F41:H41"/>
    <mergeCell ref="D45:E45"/>
    <mergeCell ref="F45:H45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8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SheetLayoutView="100" zoomScalePageLayoutView="0" workbookViewId="0" topLeftCell="A1">
      <selection activeCell="A6" sqref="A6:K6"/>
    </sheetView>
  </sheetViews>
  <sheetFormatPr defaultColWidth="9.140625" defaultRowHeight="15"/>
  <sheetData>
    <row r="1" spans="1:11" ht="30" customHeight="1">
      <c r="A1" s="447" t="s">
        <v>214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5">
      <c r="A3" s="446" t="s">
        <v>193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</row>
    <row r="4" spans="1:11" ht="15">
      <c r="A4" s="446" t="s">
        <v>194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ht="15">
      <c r="A5" s="446" t="s">
        <v>195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</row>
    <row r="6" spans="1:11" ht="32.25" customHeight="1">
      <c r="A6" s="448" t="s">
        <v>201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</row>
    <row r="7" spans="1:11" ht="30" customHeight="1">
      <c r="A7" s="448" t="s">
        <v>202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</row>
    <row r="8" spans="1:11" ht="17.25" customHeight="1">
      <c r="A8" s="448" t="s">
        <v>203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</row>
    <row r="9" spans="1:11" ht="15">
      <c r="A9" s="446" t="s">
        <v>204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</row>
  </sheetData>
  <sheetProtection/>
  <mergeCells count="8">
    <mergeCell ref="A3:K3"/>
    <mergeCell ref="A1:K1"/>
    <mergeCell ref="A9:K9"/>
    <mergeCell ref="A8:K8"/>
    <mergeCell ref="A7:K7"/>
    <mergeCell ref="A5:K5"/>
    <mergeCell ref="A4:K4"/>
    <mergeCell ref="A6:K6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9"/>
  <sheetViews>
    <sheetView view="pageBreakPreview" zoomScaleNormal="160" zoomScaleSheetLayoutView="100" zoomScalePageLayoutView="0" workbookViewId="0" topLeftCell="A1">
      <selection activeCell="D29" sqref="D29"/>
    </sheetView>
  </sheetViews>
  <sheetFormatPr defaultColWidth="9.140625" defaultRowHeight="15"/>
  <cols>
    <col min="1" max="1" width="5.8515625" style="0" customWidth="1"/>
  </cols>
  <sheetData>
    <row r="1" spans="2:12" ht="15">
      <c r="B1" s="240" t="s">
        <v>171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3" spans="1:13" ht="15">
      <c r="A3" s="153" t="s">
        <v>215</v>
      </c>
      <c r="B3" s="237" t="s">
        <v>230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103"/>
    </row>
    <row r="4" spans="1:13" ht="15">
      <c r="A4" s="154" t="s">
        <v>216</v>
      </c>
      <c r="B4" s="238" t="s">
        <v>231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103"/>
    </row>
    <row r="5" spans="1:13" ht="15">
      <c r="A5" s="153" t="s">
        <v>217</v>
      </c>
      <c r="B5" s="239" t="s">
        <v>232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103"/>
    </row>
    <row r="6" spans="1:13" ht="15">
      <c r="A6" s="154" t="s">
        <v>218</v>
      </c>
      <c r="B6" s="242" t="s">
        <v>233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103"/>
    </row>
    <row r="7" spans="1:13" ht="15">
      <c r="A7" s="154" t="s">
        <v>219</v>
      </c>
      <c r="B7" s="242" t="s">
        <v>234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103"/>
    </row>
    <row r="8" spans="1:13" ht="15">
      <c r="A8" s="153" t="s">
        <v>220</v>
      </c>
      <c r="B8" s="237" t="s">
        <v>235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103"/>
    </row>
    <row r="9" spans="1:13" ht="15">
      <c r="A9" s="154" t="s">
        <v>221</v>
      </c>
      <c r="B9" s="238" t="s">
        <v>236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3" ht="15">
      <c r="A10" s="153" t="s">
        <v>222</v>
      </c>
      <c r="B10" s="239" t="s">
        <v>237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104"/>
    </row>
    <row r="11" spans="1:13" ht="15">
      <c r="A11" s="154" t="s">
        <v>223</v>
      </c>
      <c r="B11" s="238" t="s">
        <v>19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103"/>
    </row>
    <row r="12" spans="1:13" ht="18.75" customHeight="1">
      <c r="A12" s="187" t="s">
        <v>291</v>
      </c>
      <c r="B12" s="188" t="s">
        <v>296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5">
      <c r="A13" s="153" t="s">
        <v>224</v>
      </c>
      <c r="B13" s="105" t="s">
        <v>20</v>
      </c>
      <c r="C13" s="105"/>
      <c r="D13" s="105"/>
      <c r="E13" s="105"/>
      <c r="F13" s="103"/>
      <c r="G13" s="103"/>
      <c r="H13" s="103"/>
      <c r="I13" s="103"/>
      <c r="J13" s="103"/>
      <c r="K13" s="103"/>
      <c r="L13" s="103"/>
      <c r="M13" s="103"/>
    </row>
    <row r="14" spans="1:13" ht="15">
      <c r="A14" s="154" t="s">
        <v>225</v>
      </c>
      <c r="B14" s="189" t="s">
        <v>292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ht="16.5" customHeight="1">
      <c r="A15" s="154" t="s">
        <v>226</v>
      </c>
      <c r="B15" s="189" t="s">
        <v>293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5">
      <c r="A16" s="154" t="s">
        <v>227</v>
      </c>
      <c r="B16" s="189" t="s">
        <v>294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15">
      <c r="A17" s="154" t="s">
        <v>228</v>
      </c>
      <c r="B17" s="189" t="s">
        <v>295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54" ht="15.75" customHeight="1">
      <c r="A18" s="154" t="s">
        <v>229</v>
      </c>
      <c r="B18" s="115" t="s">
        <v>21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</row>
    <row r="19" spans="1:2" ht="15">
      <c r="A19" s="205" t="s">
        <v>322</v>
      </c>
      <c r="B19" s="206" t="s">
        <v>323</v>
      </c>
    </row>
  </sheetData>
  <sheetProtection/>
  <mergeCells count="10">
    <mergeCell ref="B8:L8"/>
    <mergeCell ref="B11:L11"/>
    <mergeCell ref="B10:L10"/>
    <mergeCell ref="B9:M9"/>
    <mergeCell ref="B1:L1"/>
    <mergeCell ref="B3:L3"/>
    <mergeCell ref="B4:L4"/>
    <mergeCell ref="B5:L5"/>
    <mergeCell ref="B6:L6"/>
    <mergeCell ref="B7:L7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1"/>
  <sheetViews>
    <sheetView view="pageBreakPreview" zoomScaleNormal="160" zoomScaleSheetLayoutView="100" workbookViewId="0" topLeftCell="A1">
      <selection activeCell="CK9" sqref="CK9"/>
    </sheetView>
  </sheetViews>
  <sheetFormatPr defaultColWidth="9.140625" defaultRowHeight="15"/>
  <cols>
    <col min="1" max="1" width="9.140625" style="3" customWidth="1"/>
    <col min="2" max="2" width="2.7109375" style="3" customWidth="1"/>
    <col min="3" max="4" width="1.7109375" style="3" customWidth="1"/>
    <col min="5" max="5" width="0.13671875" style="3" customWidth="1"/>
    <col min="6" max="6" width="1.7109375" style="3" customWidth="1"/>
    <col min="7" max="8" width="0.13671875" style="3" customWidth="1"/>
    <col min="9" max="9" width="1.7109375" style="3" customWidth="1"/>
    <col min="10" max="10" width="0.71875" style="3" customWidth="1"/>
    <col min="11" max="11" width="0.13671875" style="3" hidden="1" customWidth="1"/>
    <col min="12" max="12" width="1.7109375" style="3" hidden="1" customWidth="1"/>
    <col min="13" max="13" width="0.13671875" style="3" hidden="1" customWidth="1"/>
    <col min="14" max="15" width="1.7109375" style="3" customWidth="1"/>
    <col min="16" max="16" width="3.7109375" style="3" customWidth="1"/>
    <col min="17" max="17" width="2.7109375" style="3" customWidth="1"/>
    <col min="18" max="18" width="0.85546875" style="3" customWidth="1"/>
    <col min="19" max="19" width="0.5625" style="3" hidden="1" customWidth="1"/>
    <col min="20" max="20" width="2.7109375" style="3" customWidth="1"/>
    <col min="21" max="21" width="0.42578125" style="3" customWidth="1"/>
    <col min="22" max="22" width="1.7109375" style="3" hidden="1" customWidth="1"/>
    <col min="23" max="23" width="2.7109375" style="3" customWidth="1"/>
    <col min="24" max="24" width="1.7109375" style="3" customWidth="1"/>
    <col min="25" max="25" width="0.13671875" style="3" customWidth="1"/>
    <col min="26" max="28" width="1.7109375" style="3" customWidth="1"/>
    <col min="29" max="29" width="0.13671875" style="3" customWidth="1"/>
    <col min="30" max="30" width="1.7109375" style="3" customWidth="1"/>
    <col min="31" max="31" width="0.13671875" style="3" customWidth="1"/>
    <col min="32" max="35" width="1.7109375" style="3" customWidth="1"/>
    <col min="36" max="36" width="0.13671875" style="3" customWidth="1"/>
    <col min="37" max="37" width="1.7109375" style="3" customWidth="1"/>
    <col min="38" max="38" width="0.13671875" style="3" customWidth="1"/>
    <col min="39" max="39" width="1.7109375" style="3" customWidth="1"/>
    <col min="40" max="40" width="0.13671875" style="3" customWidth="1"/>
    <col min="41" max="41" width="2.7109375" style="3" customWidth="1"/>
    <col min="42" max="42" width="2.57421875" style="3" customWidth="1"/>
    <col min="43" max="43" width="0.13671875" style="3" hidden="1" customWidth="1"/>
    <col min="44" max="44" width="5.7109375" style="3" hidden="1" customWidth="1"/>
    <col min="45" max="46" width="0.13671875" style="3" customWidth="1"/>
    <col min="47" max="48" width="1.7109375" style="3" customWidth="1"/>
    <col min="49" max="50" width="0.13671875" style="3" customWidth="1"/>
    <col min="51" max="51" width="2.7109375" style="3" customWidth="1"/>
    <col min="52" max="52" width="0.13671875" style="3" customWidth="1"/>
    <col min="53" max="53" width="3.140625" style="3" customWidth="1"/>
    <col min="54" max="54" width="2.00390625" style="3" hidden="1" customWidth="1"/>
    <col min="55" max="55" width="2.28125" style="3" customWidth="1"/>
    <col min="56" max="59" width="1.7109375" style="3" customWidth="1"/>
    <col min="60" max="61" width="0.13671875" style="3" customWidth="1"/>
    <col min="62" max="63" width="1.7109375" style="3" customWidth="1"/>
    <col min="64" max="64" width="2.7109375" style="3" customWidth="1"/>
    <col min="65" max="65" width="1.7109375" style="3" customWidth="1"/>
    <col min="66" max="66" width="0.13671875" style="3" customWidth="1"/>
    <col min="67" max="67" width="1.7109375" style="3" customWidth="1"/>
    <col min="68" max="70" width="0.13671875" style="3" customWidth="1"/>
    <col min="71" max="71" width="4.7109375" style="3" customWidth="1"/>
    <col min="72" max="72" width="1.7109375" style="3" customWidth="1"/>
    <col min="73" max="73" width="0.13671875" style="3" customWidth="1"/>
    <col min="74" max="74" width="1.28515625" style="3" customWidth="1"/>
    <col min="75" max="75" width="0.13671875" style="3" hidden="1" customWidth="1"/>
    <col min="76" max="77" width="1.7109375" style="3" hidden="1" customWidth="1"/>
    <col min="78" max="78" width="0.13671875" style="3" hidden="1" customWidth="1"/>
    <col min="79" max="79" width="1.7109375" style="3" hidden="1" customWidth="1"/>
    <col min="80" max="81" width="0.13671875" style="3" hidden="1" customWidth="1"/>
    <col min="82" max="82" width="2.7109375" style="3" hidden="1" customWidth="1"/>
    <col min="83" max="85" width="1.7109375" style="3" hidden="1" customWidth="1"/>
    <col min="86" max="86" width="7.7109375" style="0" customWidth="1"/>
  </cols>
  <sheetData>
    <row r="1" spans="1:74" ht="15.75">
      <c r="A1" s="243" t="s">
        <v>174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</row>
    <row r="2" spans="1:85" ht="9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6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</row>
    <row r="3" spans="1:85" ht="12.75" customHeight="1" hidden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6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6"/>
      <c r="CF3" s="81"/>
      <c r="CG3" s="81"/>
    </row>
    <row r="4" spans="1:85" ht="15" customHeight="1">
      <c r="A4" s="244" t="s">
        <v>24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81"/>
      <c r="BX4" s="81"/>
      <c r="BY4" s="81"/>
      <c r="BZ4" s="81"/>
      <c r="CA4" s="81"/>
      <c r="CB4" s="81"/>
      <c r="CC4" s="81"/>
      <c r="CD4" s="81"/>
      <c r="CE4" s="6"/>
      <c r="CF4" s="81"/>
      <c r="CG4" s="81"/>
    </row>
    <row r="5" spans="1:85" ht="15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248" t="s">
        <v>25</v>
      </c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</row>
    <row r="6" spans="1:86" ht="41.25" customHeight="1">
      <c r="A6" s="247" t="s">
        <v>26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 t="s">
        <v>27</v>
      </c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 t="s">
        <v>28</v>
      </c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101"/>
    </row>
    <row r="7" spans="1:86" ht="12.75" customHeight="1">
      <c r="A7" s="246">
        <v>1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6">
        <v>2</v>
      </c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6">
        <v>3</v>
      </c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101"/>
    </row>
    <row r="8" spans="1:86" s="1" customFormat="1" ht="174.75" customHeight="1">
      <c r="A8" s="252" t="s">
        <v>274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 t="s">
        <v>0</v>
      </c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1" t="s">
        <v>277</v>
      </c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102"/>
    </row>
    <row r="9" spans="1:86" s="1" customFormat="1" ht="168" customHeight="1">
      <c r="A9" s="252" t="s">
        <v>278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 t="s">
        <v>1</v>
      </c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1" t="s">
        <v>277</v>
      </c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102"/>
    </row>
    <row r="10" spans="1:86" s="2" customFormat="1" ht="141" customHeight="1">
      <c r="A10" s="252" t="s">
        <v>275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 t="s">
        <v>2</v>
      </c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1" t="s">
        <v>277</v>
      </c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101"/>
    </row>
    <row r="11" spans="1:86" ht="48" customHeight="1">
      <c r="A11" s="252" t="s">
        <v>276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 t="s">
        <v>3</v>
      </c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1" t="s">
        <v>277</v>
      </c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101"/>
    </row>
  </sheetData>
  <sheetProtection/>
  <mergeCells count="22">
    <mergeCell ref="A11:S11"/>
    <mergeCell ref="T11:BB11"/>
    <mergeCell ref="BC11:CG11"/>
    <mergeCell ref="A9:S9"/>
    <mergeCell ref="T9:BB9"/>
    <mergeCell ref="BC9:CG9"/>
    <mergeCell ref="BC8:CG8"/>
    <mergeCell ref="A10:S10"/>
    <mergeCell ref="T10:BB10"/>
    <mergeCell ref="T7:BB7"/>
    <mergeCell ref="A8:S8"/>
    <mergeCell ref="T8:BB8"/>
    <mergeCell ref="BC10:CG10"/>
    <mergeCell ref="A1:BV1"/>
    <mergeCell ref="A4:BV4"/>
    <mergeCell ref="A7:S7"/>
    <mergeCell ref="T6:BB6"/>
    <mergeCell ref="BC6:CG6"/>
    <mergeCell ref="BC7:CG7"/>
    <mergeCell ref="A6:S6"/>
    <mergeCell ref="BK5:CG5"/>
    <mergeCell ref="A2:Z3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22"/>
  <sheetViews>
    <sheetView view="pageBreakPreview" zoomScaleNormal="150" zoomScaleSheetLayoutView="100" zoomScalePageLayoutView="0" workbookViewId="0" topLeftCell="A1">
      <selection activeCell="AU12" sqref="AU12:BC12"/>
    </sheetView>
  </sheetViews>
  <sheetFormatPr defaultColWidth="9.140625" defaultRowHeight="15"/>
  <cols>
    <col min="1" max="2" width="1.57421875" style="0" customWidth="1"/>
    <col min="3" max="4" width="1.28515625" style="0" customWidth="1"/>
    <col min="5" max="5" width="1.421875" style="0" customWidth="1"/>
    <col min="6" max="7" width="1.1484375" style="0" customWidth="1"/>
    <col min="8" max="9" width="1.421875" style="0" customWidth="1"/>
    <col min="10" max="10" width="1.1484375" style="0" customWidth="1"/>
    <col min="11" max="11" width="0.9921875" style="0" customWidth="1"/>
    <col min="12" max="12" width="1.421875" style="0" customWidth="1"/>
    <col min="13" max="14" width="1.28515625" style="0" customWidth="1"/>
    <col min="15" max="15" width="1.421875" style="0" customWidth="1"/>
    <col min="16" max="16" width="0.85546875" style="0" customWidth="1"/>
    <col min="17" max="17" width="1.421875" style="0" customWidth="1"/>
    <col min="18" max="18" width="1.1484375" style="0" customWidth="1"/>
    <col min="19" max="21" width="1.421875" style="0" customWidth="1"/>
    <col min="22" max="22" width="0.9921875" style="0" customWidth="1"/>
    <col min="23" max="23" width="0.5625" style="0" hidden="1" customWidth="1"/>
    <col min="24" max="25" width="1.57421875" style="0" hidden="1" customWidth="1"/>
    <col min="26" max="26" width="1.28515625" style="0" hidden="1" customWidth="1"/>
    <col min="27" max="27" width="1.7109375" style="0" hidden="1" customWidth="1"/>
    <col min="28" max="28" width="1.57421875" style="0" hidden="1" customWidth="1"/>
    <col min="29" max="29" width="1.7109375" style="0" hidden="1" customWidth="1"/>
    <col min="30" max="30" width="1.421875" style="0" customWidth="1"/>
    <col min="31" max="31" width="0.85546875" style="0" customWidth="1"/>
    <col min="32" max="32" width="2.140625" style="0" hidden="1" customWidth="1"/>
    <col min="33" max="33" width="1.57421875" style="0" hidden="1" customWidth="1"/>
    <col min="34" max="34" width="1.7109375" style="0" hidden="1" customWidth="1"/>
    <col min="35" max="35" width="1.1484375" style="0" customWidth="1"/>
    <col min="36" max="37" width="1.421875" style="0" customWidth="1"/>
    <col min="38" max="38" width="1.28515625" style="0" customWidth="1"/>
    <col min="39" max="39" width="1.7109375" style="0" customWidth="1"/>
    <col min="40" max="40" width="1.57421875" style="0" customWidth="1"/>
    <col min="41" max="41" width="1.28515625" style="0" customWidth="1"/>
    <col min="42" max="42" width="1.7109375" style="0" customWidth="1"/>
    <col min="43" max="43" width="1.57421875" style="0" customWidth="1"/>
    <col min="44" max="44" width="1.57421875" style="0" hidden="1" customWidth="1"/>
    <col min="45" max="46" width="1.421875" style="0" hidden="1" customWidth="1"/>
    <col min="47" max="47" width="1.28515625" style="0" customWidth="1"/>
    <col min="48" max="48" width="1.1484375" style="0" customWidth="1"/>
    <col min="49" max="49" width="1.7109375" style="0" customWidth="1"/>
    <col min="50" max="50" width="1.28515625" style="0" customWidth="1"/>
    <col min="51" max="51" width="1.7109375" style="0" customWidth="1"/>
    <col min="52" max="52" width="1.8515625" style="0" customWidth="1"/>
    <col min="53" max="53" width="1.1484375" style="0" customWidth="1"/>
    <col min="54" max="54" width="1.421875" style="0" customWidth="1"/>
    <col min="55" max="55" width="0.9921875" style="0" customWidth="1"/>
    <col min="56" max="56" width="2.00390625" style="0" hidden="1" customWidth="1"/>
    <col min="57" max="59" width="1.28515625" style="0" hidden="1" customWidth="1"/>
    <col min="60" max="60" width="1.421875" style="0" customWidth="1"/>
    <col min="61" max="62" width="1.1484375" style="0" customWidth="1"/>
    <col min="63" max="63" width="1.57421875" style="0" customWidth="1"/>
    <col min="64" max="64" width="1.28515625" style="0" customWidth="1"/>
    <col min="65" max="65" width="1.1484375" style="0" customWidth="1"/>
    <col min="66" max="66" width="1.421875" style="0" customWidth="1"/>
    <col min="67" max="67" width="0.85546875" style="0" customWidth="1"/>
    <col min="68" max="68" width="1.57421875" style="0" hidden="1" customWidth="1"/>
    <col min="69" max="69" width="1.28515625" style="0" hidden="1" customWidth="1"/>
    <col min="70" max="70" width="1.8515625" style="0" hidden="1" customWidth="1"/>
    <col min="71" max="71" width="1.57421875" style="0" hidden="1" customWidth="1"/>
    <col min="72" max="72" width="2.57421875" style="0" customWidth="1"/>
    <col min="73" max="73" width="1.421875" style="0" customWidth="1"/>
    <col min="74" max="74" width="1.57421875" style="0" customWidth="1"/>
    <col min="75" max="75" width="1.28515625" style="0" customWidth="1"/>
    <col min="76" max="76" width="0.71875" style="0" customWidth="1"/>
    <col min="77" max="77" width="1.28515625" style="0" customWidth="1"/>
    <col min="78" max="78" width="1.57421875" style="0" customWidth="1"/>
    <col min="79" max="79" width="0.13671875" style="0" customWidth="1"/>
    <col min="80" max="80" width="1.28515625" style="0" hidden="1" customWidth="1"/>
    <col min="81" max="81" width="1.421875" style="0" hidden="1" customWidth="1"/>
    <col min="82" max="82" width="1.1484375" style="0" customWidth="1"/>
    <col min="83" max="83" width="0.42578125" style="0" customWidth="1"/>
    <col min="84" max="84" width="1.421875" style="0" hidden="1" customWidth="1"/>
    <col min="85" max="85" width="0.42578125" style="0" customWidth="1"/>
    <col min="86" max="86" width="0.85546875" style="0" customWidth="1"/>
    <col min="87" max="87" width="1.7109375" style="0" customWidth="1"/>
    <col min="88" max="88" width="2.00390625" style="0" hidden="1" customWidth="1"/>
    <col min="89" max="89" width="9.140625" style="0" hidden="1" customWidth="1"/>
    <col min="90" max="90" width="0.85546875" style="0" hidden="1" customWidth="1"/>
    <col min="91" max="94" width="9.140625" style="0" hidden="1" customWidth="1"/>
    <col min="95" max="95" width="0.13671875" style="0" hidden="1" customWidth="1"/>
    <col min="96" max="101" width="9.140625" style="0" hidden="1" customWidth="1"/>
    <col min="102" max="102" width="0.9921875" style="0" hidden="1" customWidth="1"/>
    <col min="103" max="104" width="9.140625" style="0" hidden="1" customWidth="1"/>
    <col min="105" max="105" width="1.421875" style="0" customWidth="1"/>
    <col min="106" max="106" width="4.7109375" style="0" hidden="1" customWidth="1"/>
    <col min="107" max="107" width="6.140625" style="0" customWidth="1"/>
    <col min="108" max="108" width="5.421875" style="0" customWidth="1"/>
  </cols>
  <sheetData>
    <row r="1" spans="1:108" ht="15.75">
      <c r="A1" s="255" t="s">
        <v>172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</row>
    <row r="3" spans="1:108" ht="15">
      <c r="A3" s="257" t="s">
        <v>173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</row>
    <row r="4" spans="1:108" ht="15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6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265" t="s">
        <v>29</v>
      </c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</row>
    <row r="6" spans="1:108" ht="15">
      <c r="A6" s="268" t="s">
        <v>30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72" t="s">
        <v>31</v>
      </c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69" t="s">
        <v>32</v>
      </c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73"/>
    </row>
    <row r="7" spans="1:108" ht="15.75" thickBot="1">
      <c r="A7" s="270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301" t="s">
        <v>33</v>
      </c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 t="s">
        <v>34</v>
      </c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 t="s">
        <v>35</v>
      </c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4"/>
    </row>
    <row r="8" spans="1:108" ht="15">
      <c r="A8" s="262">
        <v>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>
        <v>2</v>
      </c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>
        <v>3</v>
      </c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>
        <v>4</v>
      </c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>
        <v>5</v>
      </c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80"/>
    </row>
    <row r="9" spans="1:109" ht="65.25" customHeight="1">
      <c r="A9" s="281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7"/>
      <c r="DE9" s="112"/>
    </row>
    <row r="10" spans="1:108" ht="59.25" customHeight="1">
      <c r="A10" s="260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8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300"/>
      <c r="BH10" s="276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8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4"/>
    </row>
    <row r="11" spans="1:108" ht="83.25" customHeight="1">
      <c r="A11" s="287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9"/>
      <c r="W11" s="114"/>
      <c r="X11" s="114"/>
      <c r="Y11" s="114"/>
      <c r="Z11" s="114"/>
      <c r="AA11" s="114"/>
      <c r="AB11" s="114"/>
      <c r="AC11" s="114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116"/>
      <c r="AS11" s="116"/>
      <c r="AT11" s="116"/>
      <c r="AU11" s="259"/>
      <c r="AV11" s="259"/>
      <c r="AW11" s="259"/>
      <c r="AX11" s="259"/>
      <c r="AY11" s="259"/>
      <c r="AZ11" s="259"/>
      <c r="BA11" s="259"/>
      <c r="BB11" s="259"/>
      <c r="BC11" s="259"/>
      <c r="BD11" s="117"/>
      <c r="BE11" s="117"/>
      <c r="BF11" s="117"/>
      <c r="BG11" s="117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87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9"/>
    </row>
    <row r="12" spans="1:108" ht="99.75" customHeight="1">
      <c r="A12" s="283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5"/>
      <c r="W12" s="114"/>
      <c r="X12" s="114"/>
      <c r="Y12" s="114"/>
      <c r="Z12" s="114"/>
      <c r="AA12" s="114"/>
      <c r="AB12" s="114"/>
      <c r="AC12" s="114"/>
      <c r="AD12" s="302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4"/>
      <c r="AR12" s="116"/>
      <c r="AS12" s="116"/>
      <c r="AT12" s="116"/>
      <c r="AU12" s="290"/>
      <c r="AV12" s="291"/>
      <c r="AW12" s="291"/>
      <c r="AX12" s="291"/>
      <c r="AY12" s="291"/>
      <c r="AZ12" s="291"/>
      <c r="BA12" s="291"/>
      <c r="BB12" s="291"/>
      <c r="BC12" s="292"/>
      <c r="BD12" s="117"/>
      <c r="BE12" s="117"/>
      <c r="BF12" s="117"/>
      <c r="BG12" s="117"/>
      <c r="BH12" s="290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2"/>
      <c r="BU12" s="287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9"/>
    </row>
    <row r="13" spans="1:108" ht="111.75" customHeight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118"/>
      <c r="X13" s="118"/>
      <c r="Y13" s="118"/>
      <c r="Z13" s="118"/>
      <c r="AA13" s="118"/>
      <c r="AB13" s="118"/>
      <c r="AC13" s="118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116"/>
      <c r="AS13" s="116"/>
      <c r="AT13" s="116"/>
      <c r="AU13" s="275"/>
      <c r="AV13" s="275"/>
      <c r="AW13" s="275"/>
      <c r="AX13" s="275"/>
      <c r="AY13" s="275"/>
      <c r="AZ13" s="275"/>
      <c r="BA13" s="275"/>
      <c r="BB13" s="275"/>
      <c r="BC13" s="275"/>
      <c r="BD13" s="116"/>
      <c r="BE13" s="116"/>
      <c r="BF13" s="116"/>
      <c r="BG13" s="116"/>
      <c r="BH13" s="276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8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</row>
    <row r="14" spans="1:108" ht="58.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5"/>
      <c r="W14" s="119"/>
      <c r="X14" s="119"/>
      <c r="Y14" s="119"/>
      <c r="Z14" s="119"/>
      <c r="AA14" s="119"/>
      <c r="AB14" s="119"/>
      <c r="AC14" s="119"/>
      <c r="AD14" s="302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4"/>
      <c r="AR14" s="116"/>
      <c r="AS14" s="116"/>
      <c r="AT14" s="116"/>
      <c r="AU14" s="302"/>
      <c r="AV14" s="303"/>
      <c r="AW14" s="303"/>
      <c r="AX14" s="303"/>
      <c r="AY14" s="303"/>
      <c r="AZ14" s="303"/>
      <c r="BA14" s="303"/>
      <c r="BB14" s="303"/>
      <c r="BC14" s="304"/>
      <c r="BD14" s="116"/>
      <c r="BE14" s="116"/>
      <c r="BF14" s="116"/>
      <c r="BG14" s="116"/>
      <c r="BH14" s="276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8"/>
      <c r="BU14" s="287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9"/>
    </row>
    <row r="15" spans="1:108" ht="69.7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5"/>
      <c r="W15" s="118"/>
      <c r="X15" s="118"/>
      <c r="Y15" s="118"/>
      <c r="Z15" s="118"/>
      <c r="AA15" s="118"/>
      <c r="AB15" s="118"/>
      <c r="AC15" s="118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116"/>
      <c r="AS15" s="116"/>
      <c r="AT15" s="116"/>
      <c r="AU15" s="275"/>
      <c r="AV15" s="275"/>
      <c r="AW15" s="275"/>
      <c r="AX15" s="275"/>
      <c r="AY15" s="275"/>
      <c r="AZ15" s="275"/>
      <c r="BA15" s="275"/>
      <c r="BB15" s="275"/>
      <c r="BC15" s="275"/>
      <c r="BD15" s="116"/>
      <c r="BE15" s="116"/>
      <c r="BF15" s="116"/>
      <c r="BG15" s="116"/>
      <c r="BH15" s="286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87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9"/>
    </row>
    <row r="16" spans="1:108" ht="39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1"/>
      <c r="X16" s="151"/>
      <c r="Y16" s="151"/>
      <c r="Z16" s="151"/>
      <c r="AA16" s="151"/>
      <c r="AB16" s="151"/>
      <c r="AC16" s="151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52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</row>
    <row r="17" spans="1:108" ht="15" customHeight="1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</row>
    <row r="18" spans="1:108" ht="1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</row>
    <row r="19" spans="1:108" ht="15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</row>
    <row r="20" spans="1:108" ht="15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</row>
    <row r="21" spans="1:108" ht="15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</row>
    <row r="22" spans="1:108" ht="34.5" customHeight="1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</row>
  </sheetData>
  <sheetProtection/>
  <mergeCells count="50">
    <mergeCell ref="BH7:BT7"/>
    <mergeCell ref="A14:V14"/>
    <mergeCell ref="AD14:AQ14"/>
    <mergeCell ref="AU14:BC14"/>
    <mergeCell ref="BH14:BT14"/>
    <mergeCell ref="AD12:AQ12"/>
    <mergeCell ref="A12:V12"/>
    <mergeCell ref="A11:V11"/>
    <mergeCell ref="AD7:AT7"/>
    <mergeCell ref="AU7:BG7"/>
    <mergeCell ref="BU10:DD10"/>
    <mergeCell ref="AD13:AQ13"/>
    <mergeCell ref="AU12:BC12"/>
    <mergeCell ref="AD9:AT9"/>
    <mergeCell ref="AU9:BG9"/>
    <mergeCell ref="BH10:BT10"/>
    <mergeCell ref="BH11:BT11"/>
    <mergeCell ref="AD11:AQ11"/>
    <mergeCell ref="AD10:AT10"/>
    <mergeCell ref="AU10:BG10"/>
    <mergeCell ref="A15:V15"/>
    <mergeCell ref="AD15:AQ15"/>
    <mergeCell ref="AU15:BC15"/>
    <mergeCell ref="BH15:BT15"/>
    <mergeCell ref="BU15:DD15"/>
    <mergeCell ref="BU11:DD11"/>
    <mergeCell ref="BU14:DD14"/>
    <mergeCell ref="AU11:BC11"/>
    <mergeCell ref="BU12:DD12"/>
    <mergeCell ref="BH12:BT12"/>
    <mergeCell ref="A6:AC7"/>
    <mergeCell ref="AD6:BT6"/>
    <mergeCell ref="BU6:DD7"/>
    <mergeCell ref="AU13:BC13"/>
    <mergeCell ref="BH13:BT13"/>
    <mergeCell ref="BU13:DD13"/>
    <mergeCell ref="AU8:BG8"/>
    <mergeCell ref="BH8:BT8"/>
    <mergeCell ref="BU8:DD8"/>
    <mergeCell ref="A9:AC9"/>
    <mergeCell ref="A17:DD22"/>
    <mergeCell ref="A1:DD1"/>
    <mergeCell ref="A3:DD3"/>
    <mergeCell ref="BH9:BT9"/>
    <mergeCell ref="A10:AC10"/>
    <mergeCell ref="A8:AC8"/>
    <mergeCell ref="AD8:AT8"/>
    <mergeCell ref="A13:V13"/>
    <mergeCell ref="CI5:DD5"/>
    <mergeCell ref="BU9:DD9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160" zoomScaleSheetLayoutView="100" zoomScalePageLayoutView="0" workbookViewId="0" topLeftCell="A4">
      <selection activeCell="D10" sqref="D10:G11"/>
    </sheetView>
  </sheetViews>
  <sheetFormatPr defaultColWidth="9.140625" defaultRowHeight="15"/>
  <cols>
    <col min="1" max="1" width="25.00390625" style="13" customWidth="1"/>
    <col min="2" max="2" width="35.8515625" style="13" customWidth="1"/>
    <col min="3" max="3" width="9.28125" style="13" customWidth="1"/>
    <col min="4" max="4" width="11.421875" style="13" customWidth="1"/>
    <col min="5" max="5" width="13.28125" style="13" customWidth="1"/>
    <col min="6" max="6" width="10.57421875" style="13" customWidth="1"/>
    <col min="7" max="7" width="14.421875" style="13" customWidth="1"/>
    <col min="8" max="8" width="17.28125" style="26" customWidth="1"/>
    <col min="9" max="16384" width="9.140625" style="13" customWidth="1"/>
  </cols>
  <sheetData>
    <row r="1" spans="1:8" ht="18.75" customHeight="1" thickBot="1">
      <c r="A1" s="36"/>
      <c r="B1" s="36"/>
      <c r="C1" s="36"/>
      <c r="D1" s="36"/>
      <c r="E1" s="306" t="s">
        <v>74</v>
      </c>
      <c r="F1" s="307"/>
      <c r="G1" s="37" t="s">
        <v>73</v>
      </c>
      <c r="H1" s="35"/>
    </row>
    <row r="2" spans="1:8" ht="12.75">
      <c r="A2" s="36"/>
      <c r="B2" s="36"/>
      <c r="C2" s="36"/>
      <c r="D2" s="36"/>
      <c r="E2" s="36"/>
      <c r="F2" s="36"/>
      <c r="G2" s="36"/>
      <c r="H2" s="35"/>
    </row>
    <row r="3" spans="1:7" ht="15.75">
      <c r="A3" s="309" t="s">
        <v>175</v>
      </c>
      <c r="B3" s="258"/>
      <c r="C3" s="258"/>
      <c r="D3" s="258"/>
      <c r="E3" s="258"/>
      <c r="F3" s="258"/>
      <c r="G3" s="258"/>
    </row>
    <row r="4" spans="1:7" ht="15">
      <c r="A4" s="310" t="s">
        <v>339</v>
      </c>
      <c r="B4" s="311"/>
      <c r="C4" s="311"/>
      <c r="D4" s="311"/>
      <c r="E4" s="311"/>
      <c r="F4" s="311"/>
      <c r="G4" s="311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/>
      <c r="B6" s="29"/>
      <c r="C6" s="29"/>
      <c r="D6" s="29"/>
      <c r="E6" s="29"/>
      <c r="F6" s="29"/>
      <c r="G6" s="29"/>
    </row>
    <row r="7" spans="1:7" ht="18.75" customHeight="1">
      <c r="A7" s="312" t="s">
        <v>72</v>
      </c>
      <c r="B7" s="312" t="s">
        <v>71</v>
      </c>
      <c r="C7" s="312" t="s">
        <v>70</v>
      </c>
      <c r="D7" s="317" t="s">
        <v>69</v>
      </c>
      <c r="E7" s="318"/>
      <c r="F7" s="315" t="s">
        <v>68</v>
      </c>
      <c r="G7" s="316"/>
    </row>
    <row r="8" spans="1:7" ht="38.25" customHeight="1">
      <c r="A8" s="313"/>
      <c r="B8" s="314"/>
      <c r="C8" s="314"/>
      <c r="D8" s="34" t="s">
        <v>67</v>
      </c>
      <c r="E8" s="34" t="s">
        <v>282</v>
      </c>
      <c r="F8" s="34" t="s">
        <v>67</v>
      </c>
      <c r="G8" s="34" t="s">
        <v>282</v>
      </c>
    </row>
    <row r="9" spans="1:7" ht="12.75">
      <c r="A9" s="30">
        <v>1</v>
      </c>
      <c r="B9" s="33">
        <v>2</v>
      </c>
      <c r="C9" s="32">
        <v>3</v>
      </c>
      <c r="D9" s="31">
        <v>4</v>
      </c>
      <c r="E9" s="147">
        <v>5</v>
      </c>
      <c r="F9" s="147">
        <v>6</v>
      </c>
      <c r="G9" s="147">
        <v>7</v>
      </c>
    </row>
    <row r="10" spans="1:7" ht="70.5" customHeight="1">
      <c r="A10" s="176"/>
      <c r="B10" s="177" t="s">
        <v>280</v>
      </c>
      <c r="C10" s="178"/>
      <c r="D10" s="207">
        <v>850</v>
      </c>
      <c r="E10" s="179">
        <v>36186.581</v>
      </c>
      <c r="F10" s="208">
        <v>850</v>
      </c>
      <c r="G10" s="179">
        <v>36186.581</v>
      </c>
    </row>
    <row r="11" spans="1:7" ht="30.75" customHeight="1">
      <c r="A11" s="176"/>
      <c r="B11" s="180" t="s">
        <v>281</v>
      </c>
      <c r="C11" s="178"/>
      <c r="D11" s="207">
        <v>361</v>
      </c>
      <c r="E11" s="179">
        <v>495.025</v>
      </c>
      <c r="F11" s="208">
        <v>361</v>
      </c>
      <c r="G11" s="179">
        <v>495.025</v>
      </c>
    </row>
    <row r="12" spans="1:8" ht="19.5" customHeight="1">
      <c r="A12" s="120"/>
      <c r="B12" s="121"/>
      <c r="C12" s="181"/>
      <c r="D12" s="182" t="s">
        <v>65</v>
      </c>
      <c r="E12" s="179"/>
      <c r="F12" s="183" t="s">
        <v>65</v>
      </c>
      <c r="G12" s="179"/>
      <c r="H12" s="13"/>
    </row>
    <row r="13" spans="1:8" ht="13.5">
      <c r="A13" s="120"/>
      <c r="B13" s="121"/>
      <c r="C13" s="181"/>
      <c r="D13" s="182" t="s">
        <v>65</v>
      </c>
      <c r="E13" s="179"/>
      <c r="F13" s="183" t="s">
        <v>65</v>
      </c>
      <c r="G13" s="179"/>
      <c r="H13" s="13"/>
    </row>
    <row r="14" spans="1:8" ht="13.5">
      <c r="A14" s="120"/>
      <c r="B14" s="121"/>
      <c r="C14" s="120" t="s">
        <v>66</v>
      </c>
      <c r="D14" s="182" t="s">
        <v>65</v>
      </c>
      <c r="E14" s="179">
        <f>E10+E11</f>
        <v>36681.606</v>
      </c>
      <c r="F14" s="183" t="s">
        <v>65</v>
      </c>
      <c r="G14" s="179">
        <f>G10+G11</f>
        <v>36681.606</v>
      </c>
      <c r="H14" s="13"/>
    </row>
    <row r="15" spans="1:8" ht="13.5">
      <c r="A15" s="122"/>
      <c r="B15" s="121"/>
      <c r="C15" s="123"/>
      <c r="D15" s="124"/>
      <c r="E15" s="184"/>
      <c r="F15" s="124"/>
      <c r="G15" s="124"/>
      <c r="H15" s="13"/>
    </row>
    <row r="16" spans="1:8" ht="13.5">
      <c r="A16" s="122"/>
      <c r="B16" s="121"/>
      <c r="C16" s="123"/>
      <c r="D16" s="124"/>
      <c r="E16" s="184"/>
      <c r="F16" s="124"/>
      <c r="G16" s="124"/>
      <c r="H16" s="13"/>
    </row>
    <row r="17" spans="1:8" ht="15" customHeight="1">
      <c r="A17" s="125"/>
      <c r="B17" s="125"/>
      <c r="C17" s="125"/>
      <c r="D17" s="125"/>
      <c r="E17" s="125"/>
      <c r="F17" s="125"/>
      <c r="G17" s="125"/>
      <c r="H17" s="13"/>
    </row>
    <row r="18" spans="1:8" ht="12.75" customHeight="1">
      <c r="A18" s="308" t="s">
        <v>373</v>
      </c>
      <c r="B18" s="308"/>
      <c r="C18" s="308"/>
      <c r="D18" s="308"/>
      <c r="E18" s="308"/>
      <c r="F18" s="308"/>
      <c r="G18" s="308"/>
      <c r="H18" s="13"/>
    </row>
    <row r="19" spans="1:8" ht="12.75" customHeight="1">
      <c r="A19" s="308"/>
      <c r="B19" s="308"/>
      <c r="C19" s="308"/>
      <c r="D19" s="308"/>
      <c r="E19" s="308"/>
      <c r="F19" s="308"/>
      <c r="G19" s="308"/>
      <c r="H19" s="13"/>
    </row>
    <row r="20" spans="1:8" ht="12.75" customHeight="1">
      <c r="A20" s="308"/>
      <c r="B20" s="308"/>
      <c r="C20" s="308"/>
      <c r="D20" s="308"/>
      <c r="E20" s="308"/>
      <c r="F20" s="308"/>
      <c r="G20" s="308"/>
      <c r="H20" s="13"/>
    </row>
    <row r="21" spans="1:8" ht="12.75" customHeight="1">
      <c r="A21" s="308"/>
      <c r="B21" s="308"/>
      <c r="C21" s="308"/>
      <c r="D21" s="308"/>
      <c r="E21" s="308"/>
      <c r="F21" s="308"/>
      <c r="G21" s="308"/>
      <c r="H21" s="13"/>
    </row>
    <row r="22" spans="1:8" ht="12.75" customHeight="1">
      <c r="A22" s="308"/>
      <c r="B22" s="308"/>
      <c r="C22" s="308"/>
      <c r="D22" s="308"/>
      <c r="E22" s="308"/>
      <c r="F22" s="308"/>
      <c r="G22" s="308"/>
      <c r="H22" s="13"/>
    </row>
    <row r="23" spans="1:8" ht="12.75" customHeight="1">
      <c r="A23" s="308"/>
      <c r="B23" s="308"/>
      <c r="C23" s="308"/>
      <c r="D23" s="308"/>
      <c r="E23" s="308"/>
      <c r="F23" s="308"/>
      <c r="G23" s="308"/>
      <c r="H23" s="13"/>
    </row>
    <row r="24" spans="1:8" ht="53.25" customHeight="1">
      <c r="A24" s="308"/>
      <c r="B24" s="308"/>
      <c r="C24" s="308"/>
      <c r="D24" s="308"/>
      <c r="E24" s="308"/>
      <c r="F24" s="308"/>
      <c r="G24" s="308"/>
      <c r="H24" s="13"/>
    </row>
    <row r="25" spans="1:8" ht="12.75">
      <c r="A25" s="308"/>
      <c r="B25" s="308"/>
      <c r="C25" s="308"/>
      <c r="D25" s="308"/>
      <c r="E25" s="308"/>
      <c r="F25" s="308"/>
      <c r="G25" s="308"/>
      <c r="H25" s="13"/>
    </row>
    <row r="26" spans="1:8" ht="12.75">
      <c r="A26" s="28"/>
      <c r="B26" s="28"/>
      <c r="C26" s="28"/>
      <c r="D26" s="28"/>
      <c r="E26" s="28"/>
      <c r="F26" s="28"/>
      <c r="G26" s="28"/>
      <c r="H26" s="13"/>
    </row>
    <row r="31" spans="1:7" ht="3" customHeight="1">
      <c r="A31" s="305"/>
      <c r="B31" s="305"/>
      <c r="C31" s="305"/>
      <c r="D31" s="305"/>
      <c r="E31" s="305"/>
      <c r="F31" s="305"/>
      <c r="G31" s="305"/>
    </row>
    <row r="32" spans="1:7" ht="12.75" hidden="1">
      <c r="A32" s="305"/>
      <c r="B32" s="305"/>
      <c r="C32" s="305"/>
      <c r="D32" s="305"/>
      <c r="E32" s="305"/>
      <c r="F32" s="305"/>
      <c r="G32" s="305"/>
    </row>
    <row r="33" spans="1:7" ht="12.75" hidden="1">
      <c r="A33" s="305"/>
      <c r="B33" s="305"/>
      <c r="C33" s="305"/>
      <c r="D33" s="305"/>
      <c r="E33" s="305"/>
      <c r="F33" s="305"/>
      <c r="G33" s="305"/>
    </row>
    <row r="34" spans="1:7" ht="12.75" hidden="1">
      <c r="A34" s="305"/>
      <c r="B34" s="305"/>
      <c r="C34" s="305"/>
      <c r="D34" s="305"/>
      <c r="E34" s="305"/>
      <c r="F34" s="305"/>
      <c r="G34" s="305"/>
    </row>
    <row r="35" spans="1:7" ht="12.75" hidden="1">
      <c r="A35" s="305"/>
      <c r="B35" s="305"/>
      <c r="C35" s="305"/>
      <c r="D35" s="305"/>
      <c r="E35" s="305"/>
      <c r="F35" s="305"/>
      <c r="G35" s="305"/>
    </row>
    <row r="36" spans="1:7" ht="12.75" hidden="1">
      <c r="A36" s="305"/>
      <c r="B36" s="305"/>
      <c r="C36" s="305"/>
      <c r="D36" s="305"/>
      <c r="E36" s="305"/>
      <c r="F36" s="305"/>
      <c r="G36" s="305"/>
    </row>
    <row r="37" spans="1:7" ht="12.75" hidden="1">
      <c r="A37" s="305"/>
      <c r="B37" s="305"/>
      <c r="C37" s="305"/>
      <c r="D37" s="305"/>
      <c r="E37" s="305"/>
      <c r="F37" s="305"/>
      <c r="G37" s="305"/>
    </row>
    <row r="38" spans="1:7" ht="86.25" customHeight="1" hidden="1">
      <c r="A38" s="305"/>
      <c r="B38" s="305"/>
      <c r="C38" s="305"/>
      <c r="D38" s="305"/>
      <c r="E38" s="305"/>
      <c r="F38" s="305"/>
      <c r="G38" s="305"/>
    </row>
    <row r="41" spans="1:8" ht="12.75">
      <c r="A41" s="27"/>
      <c r="H41" s="13"/>
    </row>
  </sheetData>
  <sheetProtection/>
  <mergeCells count="10">
    <mergeCell ref="A31:G38"/>
    <mergeCell ref="E1:F1"/>
    <mergeCell ref="A18:G25"/>
    <mergeCell ref="A3:G3"/>
    <mergeCell ref="A4:G4"/>
    <mergeCell ref="A7:A8"/>
    <mergeCell ref="B7:B8"/>
    <mergeCell ref="F7:G7"/>
    <mergeCell ref="D7:E7"/>
    <mergeCell ref="C7:C8"/>
  </mergeCells>
  <printOptions/>
  <pageMargins left="0.5905511811023623" right="0.5905511811023623" top="0.5905511811023623" bottom="0.5905511811023623" header="0.5118110236220472" footer="0.5118110236220472"/>
  <pageSetup cellComments="asDisplayed" fitToHeight="0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Normal="160" zoomScaleSheetLayoutView="100" zoomScalePageLayoutView="75" workbookViewId="0" topLeftCell="A1">
      <selection activeCell="A14" sqref="A14"/>
    </sheetView>
  </sheetViews>
  <sheetFormatPr defaultColWidth="9.140625" defaultRowHeight="15"/>
  <cols>
    <col min="1" max="1" width="35.28125" style="13" customWidth="1"/>
    <col min="2" max="2" width="26.8515625" style="13" customWidth="1"/>
    <col min="3" max="3" width="31.8515625" style="13" customWidth="1"/>
    <col min="4" max="4" width="23.421875" style="13" customWidth="1"/>
    <col min="5" max="5" width="14.140625" style="13" customWidth="1"/>
    <col min="6" max="6" width="21.28125" style="13" customWidth="1"/>
    <col min="7" max="7" width="17.7109375" style="13" customWidth="1"/>
    <col min="8" max="16384" width="9.140625" style="13" customWidth="1"/>
  </cols>
  <sheetData>
    <row r="1" spans="1:6" ht="16.5" thickBot="1">
      <c r="A1" s="322"/>
      <c r="B1" s="323"/>
      <c r="C1" s="15"/>
      <c r="D1" s="84"/>
      <c r="E1" s="85" t="s">
        <v>74</v>
      </c>
      <c r="F1" s="86" t="s">
        <v>87</v>
      </c>
    </row>
    <row r="2" spans="1:6" ht="15">
      <c r="A2" s="14"/>
      <c r="B2" s="53"/>
      <c r="C2" s="18" t="s">
        <v>86</v>
      </c>
      <c r="D2" s="17"/>
      <c r="E2" s="17"/>
      <c r="F2" s="15"/>
    </row>
    <row r="3" spans="1:6" ht="15">
      <c r="A3" s="14"/>
      <c r="B3" s="53"/>
      <c r="C3" s="325" t="s">
        <v>339</v>
      </c>
      <c r="D3" s="325"/>
      <c r="E3" s="15"/>
      <c r="F3" s="55"/>
    </row>
    <row r="4" spans="1:6" ht="15" hidden="1">
      <c r="A4" s="54" t="s">
        <v>85</v>
      </c>
      <c r="B4" s="53"/>
      <c r="C4" s="15"/>
      <c r="D4" s="52"/>
      <c r="E4" s="52"/>
      <c r="F4" s="51"/>
    </row>
    <row r="5" spans="1:6" ht="15" hidden="1">
      <c r="A5" s="50" t="s">
        <v>84</v>
      </c>
      <c r="B5" s="49"/>
      <c r="C5" s="49"/>
      <c r="D5" s="48"/>
      <c r="E5" s="48"/>
      <c r="F5" s="47"/>
    </row>
    <row r="6" spans="1:6" ht="15">
      <c r="A6" s="46"/>
      <c r="B6" s="45"/>
      <c r="C6" s="44"/>
      <c r="D6" s="43"/>
      <c r="E6" s="43"/>
      <c r="F6" s="42"/>
    </row>
    <row r="7" spans="1:6" ht="28.5" customHeight="1">
      <c r="A7" s="324" t="s">
        <v>83</v>
      </c>
      <c r="B7" s="326" t="s">
        <v>82</v>
      </c>
      <c r="C7" s="324" t="s">
        <v>47</v>
      </c>
      <c r="D7" s="324" t="s">
        <v>81</v>
      </c>
      <c r="E7" s="324" t="s">
        <v>80</v>
      </c>
      <c r="F7" s="324" t="s">
        <v>79</v>
      </c>
    </row>
    <row r="8" spans="1:6" ht="34.5" customHeight="1">
      <c r="A8" s="324"/>
      <c r="B8" s="326"/>
      <c r="C8" s="324"/>
      <c r="D8" s="324"/>
      <c r="E8" s="324"/>
      <c r="F8" s="324"/>
    </row>
    <row r="9" spans="1:6" ht="12.75">
      <c r="A9" s="32">
        <v>1</v>
      </c>
      <c r="B9" s="30" t="s">
        <v>41</v>
      </c>
      <c r="C9" s="87" t="s">
        <v>42</v>
      </c>
      <c r="D9" s="31">
        <v>4</v>
      </c>
      <c r="E9" s="31">
        <v>5</v>
      </c>
      <c r="F9" s="87">
        <v>6</v>
      </c>
    </row>
    <row r="10" spans="1:7" ht="93" customHeight="1">
      <c r="A10" s="172" t="s">
        <v>349</v>
      </c>
      <c r="B10" s="173" t="s">
        <v>347</v>
      </c>
      <c r="C10" s="172" t="s">
        <v>351</v>
      </c>
      <c r="D10" s="203" t="s">
        <v>348</v>
      </c>
      <c r="E10" s="204">
        <v>321091</v>
      </c>
      <c r="F10" s="174" t="s">
        <v>352</v>
      </c>
      <c r="G10" s="41"/>
    </row>
    <row r="11" spans="1:7" ht="60">
      <c r="A11" s="172" t="s">
        <v>344</v>
      </c>
      <c r="B11" s="173" t="s">
        <v>345</v>
      </c>
      <c r="C11" s="172" t="s">
        <v>350</v>
      </c>
      <c r="D11" s="203" t="s">
        <v>346</v>
      </c>
      <c r="E11" s="204">
        <v>85000</v>
      </c>
      <c r="F11" s="175"/>
      <c r="G11" s="41"/>
    </row>
    <row r="12" spans="1:7" ht="120">
      <c r="A12" s="172" t="s">
        <v>341</v>
      </c>
      <c r="B12" s="173" t="s">
        <v>342</v>
      </c>
      <c r="C12" s="172" t="s">
        <v>343</v>
      </c>
      <c r="D12" s="203" t="s">
        <v>319</v>
      </c>
      <c r="E12" s="204">
        <v>18000</v>
      </c>
      <c r="F12" s="175"/>
      <c r="G12" s="41"/>
    </row>
    <row r="13" spans="1:7" ht="48.75" customHeight="1">
      <c r="A13" s="319" t="s">
        <v>361</v>
      </c>
      <c r="B13" s="320"/>
      <c r="C13" s="320"/>
      <c r="D13" s="320"/>
      <c r="E13" s="320"/>
      <c r="F13" s="321"/>
      <c r="G13" s="41"/>
    </row>
    <row r="14" spans="1:6" ht="60">
      <c r="A14" s="172" t="s">
        <v>353</v>
      </c>
      <c r="B14" s="173" t="s">
        <v>354</v>
      </c>
      <c r="C14" s="172" t="s">
        <v>359</v>
      </c>
      <c r="D14" s="203" t="s">
        <v>355</v>
      </c>
      <c r="E14" s="204">
        <v>0</v>
      </c>
      <c r="F14" s="174"/>
    </row>
    <row r="15" spans="1:8" s="39" customFormat="1" ht="30">
      <c r="A15" s="172" t="s">
        <v>356</v>
      </c>
      <c r="B15" s="173" t="s">
        <v>357</v>
      </c>
      <c r="C15" s="172" t="s">
        <v>360</v>
      </c>
      <c r="D15" s="203" t="s">
        <v>358</v>
      </c>
      <c r="E15" s="204">
        <v>0</v>
      </c>
      <c r="F15" s="175"/>
      <c r="G15" s="40"/>
      <c r="H15" s="40"/>
    </row>
    <row r="16" spans="1:6" ht="15">
      <c r="A16" s="38"/>
      <c r="B16" s="15"/>
      <c r="C16" s="15"/>
      <c r="D16" s="15"/>
      <c r="E16" s="15"/>
      <c r="F16" s="15"/>
    </row>
    <row r="17" spans="2:6" ht="15">
      <c r="B17" s="15"/>
      <c r="C17" s="15"/>
      <c r="D17" s="15"/>
      <c r="E17" s="15"/>
      <c r="F17" s="15"/>
    </row>
    <row r="18" spans="2:6" ht="15">
      <c r="B18" s="15"/>
      <c r="C18" s="15"/>
      <c r="D18" s="15"/>
      <c r="E18" s="15"/>
      <c r="F18" s="15"/>
    </row>
    <row r="19" spans="2:6" ht="15">
      <c r="B19" s="15"/>
      <c r="C19" s="15"/>
      <c r="D19" s="15"/>
      <c r="E19" s="15"/>
      <c r="F19" s="15"/>
    </row>
    <row r="20" spans="2:6" ht="15">
      <c r="B20" s="15"/>
      <c r="C20" s="15"/>
      <c r="D20" s="15"/>
      <c r="E20" s="15"/>
      <c r="F20" s="15"/>
    </row>
    <row r="21" spans="2:6" ht="15">
      <c r="B21" s="15"/>
      <c r="C21" s="15"/>
      <c r="D21" s="15"/>
      <c r="E21" s="15"/>
      <c r="F21" s="15"/>
    </row>
    <row r="22" spans="2:6" ht="15">
      <c r="B22" s="15"/>
      <c r="C22" s="15"/>
      <c r="D22" s="15"/>
      <c r="E22" s="15"/>
      <c r="F22" s="15"/>
    </row>
    <row r="23" spans="2:6" ht="15">
      <c r="B23" s="15"/>
      <c r="C23" s="15"/>
      <c r="D23" s="15"/>
      <c r="E23" s="15"/>
      <c r="F23" s="15"/>
    </row>
    <row r="24" spans="2:6" ht="15">
      <c r="B24" s="15"/>
      <c r="C24" s="15"/>
      <c r="D24" s="15"/>
      <c r="E24" s="15"/>
      <c r="F24" s="15"/>
    </row>
    <row r="25" spans="2:6" ht="15">
      <c r="B25" s="15"/>
      <c r="C25" s="15"/>
      <c r="D25" s="15"/>
      <c r="E25" s="15"/>
      <c r="F25" s="15"/>
    </row>
    <row r="26" spans="2:6" ht="15">
      <c r="B26" s="15"/>
      <c r="C26" s="15"/>
      <c r="D26" s="15"/>
      <c r="E26" s="15"/>
      <c r="F26" s="15"/>
    </row>
  </sheetData>
  <sheetProtection/>
  <mergeCells count="9">
    <mergeCell ref="A13:F13"/>
    <mergeCell ref="A1:B1"/>
    <mergeCell ref="E7:E8"/>
    <mergeCell ref="F7:F8"/>
    <mergeCell ref="C3:D3"/>
    <mergeCell ref="A7:A8"/>
    <mergeCell ref="B7:B8"/>
    <mergeCell ref="C7:C8"/>
    <mergeCell ref="D7:D8"/>
  </mergeCells>
  <printOptions/>
  <pageMargins left="0.5905511811023623" right="0.5905511811023623" top="0.5905511811023623" bottom="0.5905511811023623" header="0.5118110236220472" footer="0.5118110236220472"/>
  <pageSetup cellComments="asDisplayed" fitToHeight="2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6"/>
  <sheetViews>
    <sheetView view="pageBreakPreview" zoomScaleNormal="180" zoomScaleSheetLayoutView="100" zoomScalePageLayoutView="0" workbookViewId="0" topLeftCell="A7">
      <selection activeCell="AN18" sqref="AN18:AO18"/>
    </sheetView>
  </sheetViews>
  <sheetFormatPr defaultColWidth="9.140625" defaultRowHeight="15"/>
  <cols>
    <col min="4" max="4" width="7.8515625" style="0" customWidth="1"/>
    <col min="5" max="16" width="9.140625" style="0" hidden="1" customWidth="1"/>
    <col min="18" max="18" width="12.28125" style="0" customWidth="1"/>
    <col min="20" max="20" width="4.28125" style="0" customWidth="1"/>
    <col min="21" max="21" width="4.140625" style="0" hidden="1" customWidth="1"/>
    <col min="22" max="39" width="9.140625" style="0" hidden="1" customWidth="1"/>
    <col min="41" max="41" width="15.421875" style="0" customWidth="1"/>
    <col min="42" max="42" width="3.28125" style="0" hidden="1" customWidth="1"/>
    <col min="43" max="44" width="9.140625" style="0" hidden="1" customWidth="1"/>
    <col min="45" max="45" width="1.1484375" style="0" hidden="1" customWidth="1"/>
    <col min="46" max="51" width="9.140625" style="0" hidden="1" customWidth="1"/>
    <col min="52" max="52" width="1.57421875" style="0" hidden="1" customWidth="1"/>
    <col min="53" max="103" width="9.140625" style="0" hidden="1" customWidth="1"/>
  </cols>
  <sheetData>
    <row r="1" spans="18:104" ht="15">
      <c r="R1" s="353" t="s">
        <v>78</v>
      </c>
      <c r="S1" s="353"/>
      <c r="T1" s="353"/>
      <c r="AN1" s="354">
        <v>503176</v>
      </c>
      <c r="AO1" s="354"/>
      <c r="AP1" s="354"/>
      <c r="AQ1" s="354"/>
      <c r="CZ1" s="101"/>
    </row>
    <row r="3" spans="1:41" ht="28.5" customHeight="1">
      <c r="A3" s="351" t="s">
        <v>207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</row>
    <row r="4" ht="15.75" thickBot="1"/>
    <row r="5" spans="1:104" ht="15" customHeight="1">
      <c r="A5" s="328" t="s">
        <v>71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 t="s">
        <v>184</v>
      </c>
      <c r="R5" s="348" t="s">
        <v>178</v>
      </c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27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101"/>
    </row>
    <row r="6" spans="1:104" ht="16.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 t="s">
        <v>94</v>
      </c>
      <c r="S6" s="328" t="s">
        <v>179</v>
      </c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7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330"/>
      <c r="CU6" s="330"/>
      <c r="CV6" s="330"/>
      <c r="CW6" s="330"/>
      <c r="CX6" s="330"/>
      <c r="CY6" s="330"/>
      <c r="CZ6" s="101"/>
    </row>
    <row r="7" spans="1:104" ht="42.75" customHeight="1" thickBot="1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 t="s">
        <v>180</v>
      </c>
      <c r="T7" s="328"/>
      <c r="U7" s="328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328" t="s">
        <v>185</v>
      </c>
      <c r="AO7" s="328"/>
      <c r="AP7" s="328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27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1"/>
    </row>
    <row r="8" spans="1:104" ht="15.75" thickBot="1">
      <c r="A8" s="331">
        <v>1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4">
        <v>2</v>
      </c>
      <c r="R8" s="34">
        <v>3</v>
      </c>
      <c r="S8" s="331">
        <v>4</v>
      </c>
      <c r="T8" s="331"/>
      <c r="U8" s="331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331">
        <v>5</v>
      </c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18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101"/>
    </row>
    <row r="9" spans="1:104" ht="36.75" customHeight="1">
      <c r="A9" s="339" t="s">
        <v>208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88" t="s">
        <v>77</v>
      </c>
      <c r="R9" s="165" t="s">
        <v>50</v>
      </c>
      <c r="S9" s="338" t="s">
        <v>50</v>
      </c>
      <c r="T9" s="338"/>
      <c r="U9" s="338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338" t="s">
        <v>50</v>
      </c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41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101"/>
    </row>
    <row r="10" spans="1:104" ht="30" customHeight="1">
      <c r="A10" s="339" t="s">
        <v>186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88" t="s">
        <v>93</v>
      </c>
      <c r="R10" s="165" t="s">
        <v>50</v>
      </c>
      <c r="S10" s="338" t="s">
        <v>50</v>
      </c>
      <c r="T10" s="338"/>
      <c r="U10" s="338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338" t="s">
        <v>50</v>
      </c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41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101"/>
    </row>
    <row r="11" spans="1:104" ht="15">
      <c r="A11" s="339" t="s">
        <v>181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88" t="s">
        <v>92</v>
      </c>
      <c r="R11" s="165" t="s">
        <v>50</v>
      </c>
      <c r="S11" s="338" t="s">
        <v>50</v>
      </c>
      <c r="T11" s="338"/>
      <c r="U11" s="338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338" t="s">
        <v>50</v>
      </c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41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5"/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345"/>
      <c r="CT11" s="345"/>
      <c r="CU11" s="345"/>
      <c r="CV11" s="345"/>
      <c r="CW11" s="345"/>
      <c r="CX11" s="345"/>
      <c r="CY11" s="345"/>
      <c r="CZ11" s="101"/>
    </row>
    <row r="12" spans="1:104" ht="15">
      <c r="A12" s="336" t="s">
        <v>187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88" t="s">
        <v>91</v>
      </c>
      <c r="R12" s="165" t="s">
        <v>50</v>
      </c>
      <c r="S12" s="338" t="s">
        <v>50</v>
      </c>
      <c r="T12" s="338"/>
      <c r="U12" s="338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338" t="s">
        <v>50</v>
      </c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18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345"/>
      <c r="CV12" s="345"/>
      <c r="CW12" s="345"/>
      <c r="CX12" s="345"/>
      <c r="CY12" s="345"/>
      <c r="CZ12" s="101"/>
    </row>
    <row r="13" spans="1:104" ht="44.25" customHeight="1">
      <c r="A13" s="339" t="s">
        <v>188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88" t="s">
        <v>108</v>
      </c>
      <c r="R13" s="168" t="s">
        <v>50</v>
      </c>
      <c r="S13" s="340" t="s">
        <v>50</v>
      </c>
      <c r="T13" s="340"/>
      <c r="U13" s="340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338" t="s">
        <v>50</v>
      </c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18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101"/>
    </row>
    <row r="14" spans="1:104" ht="30" customHeight="1" thickBot="1">
      <c r="A14" s="355" t="s">
        <v>182</v>
      </c>
      <c r="B14" s="356"/>
      <c r="C14" s="356"/>
      <c r="D14" s="35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 t="s">
        <v>75</v>
      </c>
      <c r="P14" s="34"/>
      <c r="Q14" s="88" t="s">
        <v>107</v>
      </c>
      <c r="R14" s="168" t="s">
        <v>50</v>
      </c>
      <c r="S14" s="340" t="s">
        <v>50</v>
      </c>
      <c r="T14" s="340"/>
      <c r="U14" s="340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338" t="s">
        <v>50</v>
      </c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41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101"/>
    </row>
    <row r="15" spans="1:67" ht="15">
      <c r="A15" s="333" t="s">
        <v>189</v>
      </c>
      <c r="B15" s="333"/>
      <c r="C15" s="333"/>
      <c r="D15" s="333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88" t="s">
        <v>104</v>
      </c>
      <c r="R15" s="168" t="s">
        <v>50</v>
      </c>
      <c r="S15" s="350"/>
      <c r="T15" s="350"/>
      <c r="U15" s="35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349" t="s">
        <v>50</v>
      </c>
      <c r="AO15" s="349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</row>
    <row r="16" spans="1:67" ht="15">
      <c r="A16" s="333" t="s">
        <v>183</v>
      </c>
      <c r="B16" s="333"/>
      <c r="C16" s="333"/>
      <c r="D16" s="333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88" t="s">
        <v>90</v>
      </c>
      <c r="R16" s="168" t="s">
        <v>50</v>
      </c>
      <c r="S16" s="350" t="s">
        <v>50</v>
      </c>
      <c r="T16" s="350"/>
      <c r="U16" s="35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349" t="s">
        <v>50</v>
      </c>
      <c r="AO16" s="349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</row>
    <row r="17" spans="1:67" ht="42" customHeight="1">
      <c r="A17" s="333" t="s">
        <v>209</v>
      </c>
      <c r="B17" s="333"/>
      <c r="C17" s="333"/>
      <c r="D17" s="333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88" t="s">
        <v>101</v>
      </c>
      <c r="R17" s="168" t="s">
        <v>50</v>
      </c>
      <c r="S17" s="340" t="s">
        <v>50</v>
      </c>
      <c r="T17" s="340"/>
      <c r="U17" s="34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349" t="s">
        <v>50</v>
      </c>
      <c r="AO17" s="349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</row>
    <row r="18" spans="1:67" ht="27.75" customHeight="1">
      <c r="A18" s="333" t="s">
        <v>190</v>
      </c>
      <c r="B18" s="333"/>
      <c r="C18" s="333"/>
      <c r="D18" s="333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88" t="s">
        <v>191</v>
      </c>
      <c r="R18" s="168" t="s">
        <v>50</v>
      </c>
      <c r="S18" s="340" t="s">
        <v>50</v>
      </c>
      <c r="T18" s="340"/>
      <c r="U18" s="169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349" t="s">
        <v>50</v>
      </c>
      <c r="AO18" s="349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</row>
    <row r="19" spans="1:67" ht="15">
      <c r="A19" s="333" t="s">
        <v>181</v>
      </c>
      <c r="B19" s="333"/>
      <c r="C19" s="333"/>
      <c r="D19" s="333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88" t="s">
        <v>100</v>
      </c>
      <c r="R19" s="168" t="s">
        <v>50</v>
      </c>
      <c r="S19" s="350" t="s">
        <v>50</v>
      </c>
      <c r="T19" s="350"/>
      <c r="U19" s="169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349" t="s">
        <v>50</v>
      </c>
      <c r="AO19" s="349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</row>
    <row r="20" spans="1:67" ht="15">
      <c r="A20" s="333" t="s">
        <v>187</v>
      </c>
      <c r="B20" s="333"/>
      <c r="C20" s="333"/>
      <c r="D20" s="333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88" t="s">
        <v>99</v>
      </c>
      <c r="R20" s="168" t="s">
        <v>50</v>
      </c>
      <c r="S20" s="350" t="s">
        <v>50</v>
      </c>
      <c r="T20" s="350"/>
      <c r="U20" s="169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349" t="s">
        <v>50</v>
      </c>
      <c r="AO20" s="349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</row>
    <row r="21" spans="18:67" ht="15"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</row>
    <row r="22" spans="1:41" ht="15" customHeight="1">
      <c r="A22" s="334" t="s">
        <v>362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</row>
    <row r="23" spans="1:41" ht="15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</row>
    <row r="24" spans="1:41" ht="15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</row>
    <row r="25" spans="1:41" ht="15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</row>
    <row r="26" spans="1:41" ht="59.25" customHeight="1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</row>
  </sheetData>
  <sheetProtection/>
  <mergeCells count="66">
    <mergeCell ref="A3:AO3"/>
    <mergeCell ref="R1:T1"/>
    <mergeCell ref="AN1:AQ1"/>
    <mergeCell ref="AN16:AO16"/>
    <mergeCell ref="S6:BO6"/>
    <mergeCell ref="AN7:AP7"/>
    <mergeCell ref="A14:D14"/>
    <mergeCell ref="A15:D15"/>
    <mergeCell ref="Q5:Q7"/>
    <mergeCell ref="S9:U9"/>
    <mergeCell ref="AN17:AO17"/>
    <mergeCell ref="AN18:AO18"/>
    <mergeCell ref="S15:U15"/>
    <mergeCell ref="S16:U16"/>
    <mergeCell ref="S17:U17"/>
    <mergeCell ref="AN15:AO15"/>
    <mergeCell ref="AN19:AO19"/>
    <mergeCell ref="A20:D20"/>
    <mergeCell ref="S20:T20"/>
    <mergeCell ref="AN20:AO20"/>
    <mergeCell ref="A18:D18"/>
    <mergeCell ref="A19:D19"/>
    <mergeCell ref="S18:T18"/>
    <mergeCell ref="S19:T19"/>
    <mergeCell ref="A11:P11"/>
    <mergeCell ref="R5:BO5"/>
    <mergeCell ref="R6:R7"/>
    <mergeCell ref="S7:U7"/>
    <mergeCell ref="A9:P9"/>
    <mergeCell ref="AN9:BO9"/>
    <mergeCell ref="CH13:CY13"/>
    <mergeCell ref="AN14:BO14"/>
    <mergeCell ref="BP14:CG14"/>
    <mergeCell ref="CH14:CY14"/>
    <mergeCell ref="AN13:BO13"/>
    <mergeCell ref="BP13:CG13"/>
    <mergeCell ref="BP11:CG11"/>
    <mergeCell ref="CH11:CY11"/>
    <mergeCell ref="AN12:BO12"/>
    <mergeCell ref="CH12:CY12"/>
    <mergeCell ref="AN11:BO11"/>
    <mergeCell ref="BP12:CG12"/>
    <mergeCell ref="BP9:CG9"/>
    <mergeCell ref="CH9:CY9"/>
    <mergeCell ref="A10:P10"/>
    <mergeCell ref="AN10:BO10"/>
    <mergeCell ref="BP10:CG10"/>
    <mergeCell ref="CH10:CY10"/>
    <mergeCell ref="S10:U10"/>
    <mergeCell ref="A16:D16"/>
    <mergeCell ref="A17:D17"/>
    <mergeCell ref="A5:P7"/>
    <mergeCell ref="A22:AO26"/>
    <mergeCell ref="A12:P12"/>
    <mergeCell ref="S12:U12"/>
    <mergeCell ref="A13:P13"/>
    <mergeCell ref="S13:U13"/>
    <mergeCell ref="S14:U14"/>
    <mergeCell ref="S11:U11"/>
    <mergeCell ref="BP5:CG6"/>
    <mergeCell ref="CH5:CY6"/>
    <mergeCell ref="A8:P8"/>
    <mergeCell ref="AN8:BO8"/>
    <mergeCell ref="BP8:CG8"/>
    <mergeCell ref="CH8:CY8"/>
    <mergeCell ref="S8:U8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Normal="122" zoomScaleSheetLayoutView="100" workbookViewId="0" topLeftCell="A1">
      <selection activeCell="F6" sqref="F6"/>
    </sheetView>
  </sheetViews>
  <sheetFormatPr defaultColWidth="9.140625" defaultRowHeight="15"/>
  <cols>
    <col min="1" max="1" width="4.7109375" style="0" customWidth="1"/>
    <col min="2" max="2" width="20.57421875" style="0" customWidth="1"/>
    <col min="3" max="3" width="11.57421875" style="0" customWidth="1"/>
    <col min="4" max="4" width="12.00390625" style="0" customWidth="1"/>
    <col min="5" max="5" width="14.28125" style="0" customWidth="1"/>
    <col min="6" max="6" width="15.140625" style="193" customWidth="1"/>
    <col min="7" max="7" width="25.00390625" style="0" customWidth="1"/>
  </cols>
  <sheetData>
    <row r="1" spans="1:7" ht="15">
      <c r="A1" s="357" t="s">
        <v>306</v>
      </c>
      <c r="B1" s="357"/>
      <c r="C1" s="357"/>
      <c r="D1" s="357"/>
      <c r="E1" s="357"/>
      <c r="F1" s="357"/>
      <c r="G1" s="357"/>
    </row>
    <row r="3" ht="15">
      <c r="G3" s="202" t="s">
        <v>305</v>
      </c>
    </row>
    <row r="4" spans="1:7" ht="60" customHeight="1">
      <c r="A4" s="192" t="s">
        <v>297</v>
      </c>
      <c r="B4" s="192" t="s">
        <v>298</v>
      </c>
      <c r="C4" s="192" t="s">
        <v>299</v>
      </c>
      <c r="D4" s="192" t="s">
        <v>300</v>
      </c>
      <c r="E4" s="192" t="s">
        <v>301</v>
      </c>
      <c r="F4" s="194" t="s">
        <v>302</v>
      </c>
      <c r="G4" s="192" t="s">
        <v>303</v>
      </c>
    </row>
    <row r="5" spans="1:7" ht="30">
      <c r="A5" s="111" t="s">
        <v>215</v>
      </c>
      <c r="B5" s="190" t="s">
        <v>283</v>
      </c>
      <c r="C5" s="190">
        <f>C7+C9</f>
        <v>38994.5</v>
      </c>
      <c r="D5" s="190">
        <v>23883.4</v>
      </c>
      <c r="E5" s="190">
        <v>-15111.11</v>
      </c>
      <c r="F5" s="195">
        <v>0.39</v>
      </c>
      <c r="G5" s="190"/>
    </row>
    <row r="6" spans="1:7" ht="15">
      <c r="A6" s="111"/>
      <c r="B6" s="190" t="s">
        <v>307</v>
      </c>
      <c r="C6" s="190"/>
      <c r="D6" s="190"/>
      <c r="E6" s="190"/>
      <c r="F6" s="195"/>
      <c r="G6" s="190"/>
    </row>
    <row r="7" spans="1:7" ht="57.75" customHeight="1">
      <c r="A7" s="111"/>
      <c r="B7" s="190" t="s">
        <v>308</v>
      </c>
      <c r="C7" s="190">
        <v>29347.43</v>
      </c>
      <c r="D7" s="190">
        <v>22980.1</v>
      </c>
      <c r="E7" s="190">
        <f>D7-C7</f>
        <v>-6367.330000000002</v>
      </c>
      <c r="F7" s="195">
        <f>D7/C7*100%</f>
        <v>0.7830361977181647</v>
      </c>
      <c r="G7" s="190" t="s">
        <v>324</v>
      </c>
    </row>
    <row r="8" spans="1:7" ht="90">
      <c r="A8" s="111"/>
      <c r="B8" s="190" t="s">
        <v>381</v>
      </c>
      <c r="C8" s="190">
        <v>0</v>
      </c>
      <c r="D8" s="190">
        <v>903.3</v>
      </c>
      <c r="E8" s="190">
        <f aca="true" t="shared" si="0" ref="E8:E23">D8-C8</f>
        <v>903.3</v>
      </c>
      <c r="F8" s="195">
        <v>1</v>
      </c>
      <c r="G8" s="190" t="s">
        <v>382</v>
      </c>
    </row>
    <row r="9" spans="1:7" ht="75" customHeight="1">
      <c r="A9" s="111"/>
      <c r="B9" s="190" t="s">
        <v>290</v>
      </c>
      <c r="C9" s="190">
        <v>9647.07</v>
      </c>
      <c r="D9" s="190">
        <v>0</v>
      </c>
      <c r="E9" s="190">
        <f t="shared" si="0"/>
        <v>-9647.07</v>
      </c>
      <c r="F9" s="195">
        <f>D9/C9*100%</f>
        <v>0</v>
      </c>
      <c r="G9" s="190" t="s">
        <v>370</v>
      </c>
    </row>
    <row r="10" spans="1:7" ht="30">
      <c r="A10" s="111"/>
      <c r="B10" s="190" t="s">
        <v>309</v>
      </c>
      <c r="C10" s="190">
        <v>0</v>
      </c>
      <c r="D10" s="190">
        <v>0</v>
      </c>
      <c r="E10" s="190">
        <f t="shared" si="0"/>
        <v>0</v>
      </c>
      <c r="F10" s="195"/>
      <c r="G10" s="190"/>
    </row>
    <row r="11" spans="1:7" ht="30">
      <c r="A11" s="111"/>
      <c r="B11" s="198" t="s">
        <v>314</v>
      </c>
      <c r="C11" s="198">
        <v>522.5</v>
      </c>
      <c r="D11" s="198">
        <v>0</v>
      </c>
      <c r="E11" s="198">
        <f>D11-C11</f>
        <v>-522.5</v>
      </c>
      <c r="F11" s="195">
        <f>D11/C11*100%</f>
        <v>0</v>
      </c>
      <c r="G11" s="190" t="s">
        <v>325</v>
      </c>
    </row>
    <row r="12" spans="1:7" ht="30">
      <c r="A12" s="111" t="s">
        <v>217</v>
      </c>
      <c r="B12" s="190" t="s">
        <v>284</v>
      </c>
      <c r="C12" s="190">
        <f>C14+C15+C16+C17+C18+C20+C21+C22</f>
        <v>436074.35</v>
      </c>
      <c r="D12" s="190">
        <f>D14+D15+D16+D17+D18+D20+D21+D22</f>
        <v>120230.82</v>
      </c>
      <c r="E12" s="190">
        <f>E14+E15+E16+E17+E18+E20+E21+E22</f>
        <v>-315843.53</v>
      </c>
      <c r="F12" s="195">
        <f>D12/C12*100%</f>
        <v>0.2757117450269662</v>
      </c>
      <c r="G12" s="190"/>
    </row>
    <row r="13" spans="1:7" ht="15">
      <c r="A13" s="111"/>
      <c r="B13" s="190" t="s">
        <v>307</v>
      </c>
      <c r="C13" s="190"/>
      <c r="D13" s="190"/>
      <c r="E13" s="190"/>
      <c r="F13" s="195"/>
      <c r="G13" s="190"/>
    </row>
    <row r="14" spans="1:7" ht="15">
      <c r="A14" s="111"/>
      <c r="B14" s="190" t="s">
        <v>285</v>
      </c>
      <c r="C14" s="190">
        <v>216.35</v>
      </c>
      <c r="D14" s="190">
        <v>325.02</v>
      </c>
      <c r="E14" s="190">
        <f t="shared" si="0"/>
        <v>108.66999999999999</v>
      </c>
      <c r="F14" s="195">
        <f>D14/C14*100%</f>
        <v>1.5022879593251675</v>
      </c>
      <c r="G14" s="358" t="s">
        <v>371</v>
      </c>
    </row>
    <row r="15" spans="1:7" ht="30">
      <c r="A15" s="111"/>
      <c r="B15" s="190" t="s">
        <v>286</v>
      </c>
      <c r="C15" s="190">
        <v>338936.7</v>
      </c>
      <c r="D15" s="190">
        <v>96900.25</v>
      </c>
      <c r="E15" s="190">
        <f t="shared" si="0"/>
        <v>-242036.45</v>
      </c>
      <c r="F15" s="195">
        <f>D15/C15*100%</f>
        <v>0.28589482932948834</v>
      </c>
      <c r="G15" s="359"/>
    </row>
    <row r="16" spans="1:7" ht="30">
      <c r="A16" s="111"/>
      <c r="B16" s="190" t="s">
        <v>287</v>
      </c>
      <c r="C16" s="190">
        <v>29000</v>
      </c>
      <c r="D16" s="190">
        <v>0</v>
      </c>
      <c r="E16" s="190">
        <f t="shared" si="0"/>
        <v>-29000</v>
      </c>
      <c r="F16" s="195">
        <f>D16/C16*100%</f>
        <v>0</v>
      </c>
      <c r="G16" s="359"/>
    </row>
    <row r="17" spans="1:7" ht="15">
      <c r="A17" s="111"/>
      <c r="B17" s="190" t="s">
        <v>288</v>
      </c>
      <c r="C17" s="190">
        <v>0</v>
      </c>
      <c r="D17" s="190">
        <v>0</v>
      </c>
      <c r="E17" s="190">
        <f t="shared" si="0"/>
        <v>0</v>
      </c>
      <c r="F17" s="195"/>
      <c r="G17" s="359"/>
    </row>
    <row r="18" spans="1:7" ht="30">
      <c r="A18" s="111"/>
      <c r="B18" s="190" t="s">
        <v>310</v>
      </c>
      <c r="C18" s="190">
        <f>9921.3+58000</f>
        <v>67921.3</v>
      </c>
      <c r="D18" s="190">
        <v>14731.7</v>
      </c>
      <c r="E18" s="190">
        <f t="shared" si="0"/>
        <v>-53189.600000000006</v>
      </c>
      <c r="F18" s="195">
        <f>D18/C18*100%</f>
        <v>0.21689366958524056</v>
      </c>
      <c r="G18" s="359"/>
    </row>
    <row r="19" spans="1:7" ht="30">
      <c r="A19" s="111"/>
      <c r="B19" s="190" t="s">
        <v>311</v>
      </c>
      <c r="C19" s="190" t="s">
        <v>50</v>
      </c>
      <c r="D19" s="190" t="s">
        <v>50</v>
      </c>
      <c r="E19" s="190" t="s">
        <v>50</v>
      </c>
      <c r="F19" s="195" t="s">
        <v>50</v>
      </c>
      <c r="G19" s="359"/>
    </row>
    <row r="20" spans="1:7" ht="45">
      <c r="A20" s="111"/>
      <c r="B20" s="190" t="s">
        <v>289</v>
      </c>
      <c r="C20" s="190">
        <v>0</v>
      </c>
      <c r="D20" s="190">
        <v>0</v>
      </c>
      <c r="E20" s="190">
        <f t="shared" si="0"/>
        <v>0</v>
      </c>
      <c r="F20" s="195"/>
      <c r="G20" s="359"/>
    </row>
    <row r="21" spans="1:7" ht="15">
      <c r="A21" s="111"/>
      <c r="B21" s="190" t="s">
        <v>312</v>
      </c>
      <c r="C21" s="190">
        <v>0</v>
      </c>
      <c r="D21" s="190">
        <v>2223.85</v>
      </c>
      <c r="E21" s="190">
        <f t="shared" si="0"/>
        <v>2223.85</v>
      </c>
      <c r="F21" s="195">
        <v>1</v>
      </c>
      <c r="G21" s="360"/>
    </row>
    <row r="22" spans="1:7" ht="30">
      <c r="A22" s="197"/>
      <c r="B22" s="198" t="s">
        <v>314</v>
      </c>
      <c r="C22" s="198">
        <v>0</v>
      </c>
      <c r="D22" s="198">
        <v>6050</v>
      </c>
      <c r="E22" s="198">
        <f t="shared" si="0"/>
        <v>6050</v>
      </c>
      <c r="F22" s="199">
        <v>1</v>
      </c>
      <c r="G22" s="198"/>
    </row>
    <row r="23" spans="1:7" ht="75">
      <c r="A23" s="111"/>
      <c r="B23" s="190" t="s">
        <v>313</v>
      </c>
      <c r="C23" s="190">
        <v>87000</v>
      </c>
      <c r="D23" s="190">
        <v>0</v>
      </c>
      <c r="E23" s="190">
        <f t="shared" si="0"/>
        <v>-87000</v>
      </c>
      <c r="F23" s="195">
        <f>D23/C23*100%</f>
        <v>0</v>
      </c>
      <c r="G23" s="190" t="s">
        <v>372</v>
      </c>
    </row>
    <row r="24" spans="1:7" ht="15">
      <c r="A24" s="361" t="s">
        <v>383</v>
      </c>
      <c r="B24" s="361"/>
      <c r="C24" s="361"/>
      <c r="D24" s="361"/>
      <c r="E24" s="361"/>
      <c r="F24" s="361"/>
      <c r="G24" s="361"/>
    </row>
    <row r="25" spans="1:7" ht="15">
      <c r="A25" s="362"/>
      <c r="B25" s="362"/>
      <c r="C25" s="362"/>
      <c r="D25" s="362"/>
      <c r="E25" s="362"/>
      <c r="F25" s="362"/>
      <c r="G25" s="362"/>
    </row>
    <row r="26" spans="1:7" ht="15">
      <c r="A26" s="362"/>
      <c r="B26" s="362"/>
      <c r="C26" s="362"/>
      <c r="D26" s="362"/>
      <c r="E26" s="362"/>
      <c r="F26" s="362"/>
      <c r="G26" s="362"/>
    </row>
    <row r="27" spans="1:7" ht="53.25" customHeight="1">
      <c r="A27" s="362"/>
      <c r="B27" s="362"/>
      <c r="C27" s="362"/>
      <c r="D27" s="362"/>
      <c r="E27" s="362"/>
      <c r="F27" s="362"/>
      <c r="G27" s="362"/>
    </row>
    <row r="28" spans="1:7" ht="15">
      <c r="A28" s="2"/>
      <c r="B28" s="200"/>
      <c r="C28" s="200"/>
      <c r="D28" s="200"/>
      <c r="E28" s="200"/>
      <c r="F28" s="201"/>
      <c r="G28" s="200"/>
    </row>
    <row r="29" spans="1:7" ht="15">
      <c r="A29" s="2"/>
      <c r="B29" s="200"/>
      <c r="C29" s="200"/>
      <c r="D29" s="200"/>
      <c r="E29" s="200"/>
      <c r="F29" s="201"/>
      <c r="G29" s="200"/>
    </row>
    <row r="30" spans="1:7" ht="15">
      <c r="A30" s="2"/>
      <c r="B30" s="200"/>
      <c r="C30" s="200"/>
      <c r="D30" s="200"/>
      <c r="E30" s="200"/>
      <c r="F30" s="201"/>
      <c r="G30" s="200"/>
    </row>
    <row r="31" spans="1:7" ht="15">
      <c r="A31" s="2"/>
      <c r="B31" s="200"/>
      <c r="C31" s="200"/>
      <c r="D31" s="200"/>
      <c r="E31" s="200"/>
      <c r="F31" s="201"/>
      <c r="G31" s="200"/>
    </row>
    <row r="32" spans="1:7" ht="15">
      <c r="A32" s="2"/>
      <c r="B32" s="200"/>
      <c r="C32" s="200"/>
      <c r="D32" s="200"/>
      <c r="E32" s="200"/>
      <c r="F32" s="201"/>
      <c r="G32" s="200"/>
    </row>
    <row r="33" spans="1:7" ht="15">
      <c r="A33" s="2"/>
      <c r="B33" s="200"/>
      <c r="C33" s="200"/>
      <c r="D33" s="200"/>
      <c r="E33" s="200"/>
      <c r="F33" s="201"/>
      <c r="G33" s="200"/>
    </row>
    <row r="34" spans="2:7" ht="15">
      <c r="B34" s="155"/>
      <c r="C34" s="155"/>
      <c r="D34" s="155"/>
      <c r="E34" s="155"/>
      <c r="F34" s="196"/>
      <c r="G34" s="155"/>
    </row>
  </sheetData>
  <sheetProtection/>
  <mergeCells count="3">
    <mergeCell ref="A1:G1"/>
    <mergeCell ref="G14:G21"/>
    <mergeCell ref="A24:G2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Normal="170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28.00390625" style="0" customWidth="1"/>
    <col min="2" max="2" width="10.7109375" style="0" customWidth="1"/>
    <col min="5" max="5" width="9.7109375" style="0" customWidth="1"/>
    <col min="8" max="8" width="8.140625" style="0" customWidth="1"/>
  </cols>
  <sheetData>
    <row r="1" spans="1:7" ht="15.75">
      <c r="A1" s="373" t="s">
        <v>176</v>
      </c>
      <c r="B1" s="373"/>
      <c r="C1" s="373"/>
      <c r="D1" s="373"/>
      <c r="E1" s="373"/>
      <c r="F1" s="373"/>
      <c r="G1" s="373"/>
    </row>
    <row r="2" spans="1:8" ht="15">
      <c r="A2" s="8"/>
      <c r="B2" s="8"/>
      <c r="C2" s="8"/>
      <c r="D2" s="8"/>
      <c r="E2" s="8"/>
      <c r="F2" s="8"/>
      <c r="G2" s="8"/>
      <c r="H2" s="8"/>
    </row>
    <row r="3" spans="1:8" ht="15">
      <c r="A3" s="107" t="s">
        <v>210</v>
      </c>
      <c r="B3" s="107"/>
      <c r="C3" s="107"/>
      <c r="D3" s="107"/>
      <c r="E3" s="107"/>
      <c r="F3" s="107"/>
      <c r="G3" s="107"/>
      <c r="H3" s="9"/>
    </row>
    <row r="4" spans="1:8" ht="15">
      <c r="A4" s="8"/>
      <c r="B4" s="8"/>
      <c r="C4" s="8"/>
      <c r="D4" s="8"/>
      <c r="E4" s="8"/>
      <c r="F4" s="8"/>
      <c r="G4" s="8"/>
      <c r="H4" s="191" t="s">
        <v>36</v>
      </c>
    </row>
    <row r="5" spans="1:8" ht="51">
      <c r="A5" s="90" t="s">
        <v>37</v>
      </c>
      <c r="B5" s="91" t="s">
        <v>38</v>
      </c>
      <c r="C5" s="92" t="s">
        <v>39</v>
      </c>
      <c r="D5" s="92"/>
      <c r="E5" s="92"/>
      <c r="F5" s="93" t="s">
        <v>28</v>
      </c>
      <c r="G5" s="93"/>
      <c r="H5" s="93"/>
    </row>
    <row r="6" spans="1:8" ht="15">
      <c r="A6" s="94" t="s">
        <v>40</v>
      </c>
      <c r="B6" s="94" t="s">
        <v>41</v>
      </c>
      <c r="C6" s="95" t="s">
        <v>42</v>
      </c>
      <c r="D6" s="95"/>
      <c r="E6" s="95"/>
      <c r="F6" s="95" t="s">
        <v>43</v>
      </c>
      <c r="G6" s="95"/>
      <c r="H6" s="95"/>
    </row>
    <row r="7" spans="1:8" ht="26.25" customHeight="1">
      <c r="A7" s="156" t="s">
        <v>240</v>
      </c>
      <c r="B7" s="164" t="s">
        <v>241</v>
      </c>
      <c r="C7" s="363" t="s">
        <v>247</v>
      </c>
      <c r="D7" s="364"/>
      <c r="E7" s="365"/>
      <c r="F7" s="366" t="s">
        <v>374</v>
      </c>
      <c r="G7" s="367"/>
      <c r="H7" s="368"/>
    </row>
    <row r="8" spans="1:8" ht="44.25" customHeight="1">
      <c r="A8" s="156" t="s">
        <v>242</v>
      </c>
      <c r="B8" s="164" t="s">
        <v>243</v>
      </c>
      <c r="C8" s="369" t="s">
        <v>246</v>
      </c>
      <c r="D8" s="370"/>
      <c r="E8" s="371"/>
      <c r="F8" s="366" t="s">
        <v>374</v>
      </c>
      <c r="G8" s="367"/>
      <c r="H8" s="368"/>
    </row>
    <row r="9" spans="1:8" ht="44.25" customHeight="1">
      <c r="A9" s="156" t="s">
        <v>244</v>
      </c>
      <c r="B9" s="164" t="s">
        <v>245</v>
      </c>
      <c r="C9" s="369" t="s">
        <v>248</v>
      </c>
      <c r="D9" s="370"/>
      <c r="E9" s="371"/>
      <c r="F9" s="366" t="s">
        <v>374</v>
      </c>
      <c r="G9" s="367"/>
      <c r="H9" s="368"/>
    </row>
    <row r="10" spans="1:8" ht="44.25" customHeight="1">
      <c r="A10" s="156" t="s">
        <v>249</v>
      </c>
      <c r="B10" s="164" t="s">
        <v>250</v>
      </c>
      <c r="C10" s="369" t="s">
        <v>251</v>
      </c>
      <c r="D10" s="370"/>
      <c r="E10" s="371"/>
      <c r="F10" s="366" t="s">
        <v>374</v>
      </c>
      <c r="G10" s="367"/>
      <c r="H10" s="368"/>
    </row>
    <row r="11" spans="1:8" ht="44.25" customHeight="1">
      <c r="A11" s="156" t="s">
        <v>252</v>
      </c>
      <c r="B11" s="164" t="s">
        <v>253</v>
      </c>
      <c r="C11" s="369" t="s">
        <v>254</v>
      </c>
      <c r="D11" s="370"/>
      <c r="E11" s="371"/>
      <c r="F11" s="366" t="s">
        <v>374</v>
      </c>
      <c r="G11" s="367"/>
      <c r="H11" s="368"/>
    </row>
    <row r="12" spans="1:8" ht="44.25" customHeight="1">
      <c r="A12" s="156" t="s">
        <v>255</v>
      </c>
      <c r="B12" s="164" t="s">
        <v>256</v>
      </c>
      <c r="C12" s="369" t="s">
        <v>257</v>
      </c>
      <c r="D12" s="370"/>
      <c r="E12" s="371"/>
      <c r="F12" s="366" t="s">
        <v>374</v>
      </c>
      <c r="G12" s="367"/>
      <c r="H12" s="368"/>
    </row>
    <row r="13" spans="1:8" ht="44.25" customHeight="1">
      <c r="A13" s="156" t="s">
        <v>258</v>
      </c>
      <c r="B13" s="164" t="s">
        <v>259</v>
      </c>
      <c r="C13" s="369" t="s">
        <v>260</v>
      </c>
      <c r="D13" s="370"/>
      <c r="E13" s="371"/>
      <c r="F13" s="366" t="s">
        <v>273</v>
      </c>
      <c r="G13" s="367"/>
      <c r="H13" s="368"/>
    </row>
    <row r="14" spans="1:8" ht="44.25" customHeight="1">
      <c r="A14" s="156" t="s">
        <v>261</v>
      </c>
      <c r="B14" s="164" t="s">
        <v>262</v>
      </c>
      <c r="C14" s="369" t="s">
        <v>263</v>
      </c>
      <c r="D14" s="370"/>
      <c r="E14" s="371"/>
      <c r="F14" s="366" t="s">
        <v>264</v>
      </c>
      <c r="G14" s="367"/>
      <c r="H14" s="368"/>
    </row>
    <row r="15" spans="1:8" ht="44.25" customHeight="1">
      <c r="A15" s="156" t="s">
        <v>265</v>
      </c>
      <c r="B15" s="164" t="s">
        <v>266</v>
      </c>
      <c r="C15" s="369" t="s">
        <v>263</v>
      </c>
      <c r="D15" s="370"/>
      <c r="E15" s="371"/>
      <c r="F15" s="366" t="s">
        <v>267</v>
      </c>
      <c r="G15" s="367"/>
      <c r="H15" s="368"/>
    </row>
    <row r="16" spans="1:8" ht="48.75" customHeight="1">
      <c r="A16" s="156" t="s">
        <v>211</v>
      </c>
      <c r="B16" s="157">
        <v>21</v>
      </c>
      <c r="C16" s="363" t="s">
        <v>196</v>
      </c>
      <c r="D16" s="364"/>
      <c r="E16" s="365"/>
      <c r="F16" s="366" t="s">
        <v>374</v>
      </c>
      <c r="G16" s="367"/>
      <c r="H16" s="368"/>
    </row>
    <row r="17" spans="1:8" ht="55.5" customHeight="1">
      <c r="A17" s="156" t="s">
        <v>197</v>
      </c>
      <c r="B17" s="157">
        <v>23</v>
      </c>
      <c r="C17" s="363" t="s">
        <v>23</v>
      </c>
      <c r="D17" s="364"/>
      <c r="E17" s="365"/>
      <c r="F17" s="366" t="s">
        <v>273</v>
      </c>
      <c r="G17" s="367"/>
      <c r="H17" s="368"/>
    </row>
    <row r="18" spans="1:8" ht="15">
      <c r="A18" s="126" t="s">
        <v>198</v>
      </c>
      <c r="B18" s="126" t="s">
        <v>198</v>
      </c>
      <c r="C18" s="372" t="s">
        <v>198</v>
      </c>
      <c r="D18" s="372"/>
      <c r="E18" s="372"/>
      <c r="F18" s="372" t="s">
        <v>198</v>
      </c>
      <c r="G18" s="372"/>
      <c r="H18" s="372"/>
    </row>
  </sheetData>
  <sheetProtection/>
  <mergeCells count="25">
    <mergeCell ref="C15:E15"/>
    <mergeCell ref="F13:H13"/>
    <mergeCell ref="C9:E9"/>
    <mergeCell ref="C10:E10"/>
    <mergeCell ref="C11:E11"/>
    <mergeCell ref="F15:H15"/>
    <mergeCell ref="C18:E18"/>
    <mergeCell ref="F18:H18"/>
    <mergeCell ref="F10:H10"/>
    <mergeCell ref="A1:G1"/>
    <mergeCell ref="C16:E16"/>
    <mergeCell ref="F16:H16"/>
    <mergeCell ref="C17:E17"/>
    <mergeCell ref="F17:H17"/>
    <mergeCell ref="F9:H9"/>
    <mergeCell ref="C13:E13"/>
    <mergeCell ref="C7:E7"/>
    <mergeCell ref="F7:H7"/>
    <mergeCell ref="C14:E14"/>
    <mergeCell ref="C12:E12"/>
    <mergeCell ref="F14:H14"/>
    <mergeCell ref="F12:H12"/>
    <mergeCell ref="F11:H11"/>
    <mergeCell ref="C8:E8"/>
    <mergeCell ref="F8:H8"/>
  </mergeCell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пояснительной записки казенным учреждением (ф. 0503160)</dc:title>
  <dc:subject/>
  <dc:creator/>
  <cp:keywords/>
  <dc:description>Подготовлено на базе материалов БСС «Система Главбух»</dc:description>
  <cp:lastModifiedBy>ser</cp:lastModifiedBy>
  <cp:lastPrinted>2018-02-01T14:39:39Z</cp:lastPrinted>
  <dcterms:created xsi:type="dcterms:W3CDTF">2011-01-21T18:32:13Z</dcterms:created>
  <dcterms:modified xsi:type="dcterms:W3CDTF">2018-02-01T14:49:31Z</dcterms:modified>
  <cp:category/>
  <cp:version/>
  <cp:contentType/>
  <cp:contentStatus/>
</cp:coreProperties>
</file>